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usacat-my.sharepoint.com/personal/julian_hoerndl_plus_ac_at/Documents/PhD/Abschlussarbeiten/Max/Faraday Max/"/>
    </mc:Choice>
  </mc:AlternateContent>
  <xr:revisionPtr revIDLastSave="9" documentId="13_ncr:1_{389EA7E2-087D-4B1A-A777-C4AD0D486B04}" xr6:coauthVersionLast="47" xr6:coauthVersionMax="47" xr10:uidLastSave="{8FB4CA3B-1CA1-4BFC-947C-B125C68730B8}"/>
  <bookViews>
    <workbookView xWindow="-28920" yWindow="-120" windowWidth="29040" windowHeight="15840" xr2:uid="{F2E27B2A-952D-42C3-B574-2D2188FFF627}"/>
  </bookViews>
  <sheets>
    <sheet name="Sollwerte" sheetId="1" r:id="rId1"/>
    <sheet name="Error Calculation" sheetId="5" r:id="rId2"/>
    <sheet name="Messwerte " sheetId="2" r:id="rId3"/>
    <sheet name="Vergleich" sheetId="3" r:id="rId4"/>
    <sheet name="Tabelle1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B26" i="1" l="1"/>
  <c r="C4" i="3"/>
  <c r="C6" i="3"/>
  <c r="C8" i="3"/>
  <c r="C10" i="3"/>
  <c r="C12" i="3"/>
  <c r="K4" i="5"/>
  <c r="K8" i="5"/>
  <c r="C5" i="5"/>
  <c r="C9" i="5"/>
  <c r="B2" i="5"/>
  <c r="B39" i="1"/>
  <c r="B38" i="1"/>
  <c r="D26" i="1"/>
  <c r="E26" i="1" s="1"/>
  <c r="F26" i="1" s="1"/>
  <c r="D24" i="1"/>
  <c r="E24" i="1" s="1"/>
  <c r="F24" i="1" s="1"/>
  <c r="A20" i="1"/>
  <c r="D4" i="2"/>
  <c r="D5" i="2"/>
  <c r="D6" i="2"/>
  <c r="D8" i="2"/>
  <c r="D9" i="2"/>
  <c r="D10" i="2"/>
  <c r="D12" i="2"/>
  <c r="E5" i="2"/>
  <c r="L5" i="3" s="1"/>
  <c r="E9" i="2"/>
  <c r="L9" i="3" s="1"/>
  <c r="I4" i="2"/>
  <c r="C3" i="5" s="1"/>
  <c r="I6" i="2"/>
  <c r="I8" i="2"/>
  <c r="C7" i="5" s="1"/>
  <c r="I10" i="2"/>
  <c r="I12" i="2"/>
  <c r="C11" i="5" s="1"/>
  <c r="B5" i="2"/>
  <c r="F5" i="2" s="1"/>
  <c r="B9" i="2"/>
  <c r="F9" i="2" s="1"/>
  <c r="B3" i="2"/>
  <c r="C3" i="2"/>
  <c r="D3" i="2" s="1"/>
  <c r="C4" i="2"/>
  <c r="C5" i="2"/>
  <c r="C6" i="2"/>
  <c r="C7" i="2"/>
  <c r="D7" i="2" s="1"/>
  <c r="C8" i="2"/>
  <c r="C9" i="2"/>
  <c r="C10" i="2"/>
  <c r="C11" i="2"/>
  <c r="D11" i="2" s="1"/>
  <c r="C12" i="2"/>
  <c r="A3" i="2"/>
  <c r="H3" i="2"/>
  <c r="C3" i="3" s="1"/>
  <c r="A4" i="2"/>
  <c r="E4" i="2" s="1"/>
  <c r="H4" i="2"/>
  <c r="A5" i="2"/>
  <c r="H5" i="2"/>
  <c r="C5" i="3" s="1"/>
  <c r="A6" i="2"/>
  <c r="E6" i="2" s="1"/>
  <c r="H6" i="2"/>
  <c r="A7" i="2"/>
  <c r="E7" i="2" s="1"/>
  <c r="H7" i="2"/>
  <c r="C7" i="3" s="1"/>
  <c r="A8" i="2"/>
  <c r="E8" i="2" s="1"/>
  <c r="H8" i="2"/>
  <c r="A9" i="2"/>
  <c r="H9" i="2"/>
  <c r="C9" i="3" s="1"/>
  <c r="A10" i="2"/>
  <c r="E10" i="2" s="1"/>
  <c r="H10" i="2"/>
  <c r="A11" i="2"/>
  <c r="E11" i="2" s="1"/>
  <c r="H11" i="2"/>
  <c r="C11" i="3" s="1"/>
  <c r="A12" i="2"/>
  <c r="E12" i="2" s="1"/>
  <c r="H12" i="2"/>
  <c r="L11" i="3" l="1"/>
  <c r="K10" i="5"/>
  <c r="L7" i="3"/>
  <c r="K6" i="5"/>
  <c r="G5" i="2"/>
  <c r="L4" i="5"/>
  <c r="L12" i="3"/>
  <c r="K11" i="5"/>
  <c r="K9" i="5"/>
  <c r="L10" i="3"/>
  <c r="L6" i="3"/>
  <c r="K5" i="5"/>
  <c r="L4" i="3"/>
  <c r="K3" i="5"/>
  <c r="G9" i="2"/>
  <c r="L8" i="5"/>
  <c r="L8" i="3"/>
  <c r="K7" i="5"/>
  <c r="F3" i="2"/>
  <c r="B10" i="2"/>
  <c r="F10" i="2" s="1"/>
  <c r="B6" i="2"/>
  <c r="F6" i="2" s="1"/>
  <c r="I11" i="2"/>
  <c r="C10" i="5" s="1"/>
  <c r="I7" i="2"/>
  <c r="C6" i="5" s="1"/>
  <c r="E3" i="2"/>
  <c r="B12" i="2"/>
  <c r="B8" i="2"/>
  <c r="F8" i="2" s="1"/>
  <c r="B4" i="2"/>
  <c r="F4" i="2" s="1"/>
  <c r="F12" i="2"/>
  <c r="B11" i="2"/>
  <c r="F11" i="2" s="1"/>
  <c r="B7" i="2"/>
  <c r="F7" i="2" s="1"/>
  <c r="I3" i="2"/>
  <c r="C2" i="5" s="1"/>
  <c r="I9" i="2"/>
  <c r="C8" i="5" s="1"/>
  <c r="I5" i="2"/>
  <c r="C4" i="5" s="1"/>
  <c r="D27" i="1"/>
  <c r="E27" i="1" s="1"/>
  <c r="F27" i="1" s="1"/>
  <c r="B30" i="1" s="1"/>
  <c r="B31" i="1" s="1"/>
  <c r="B32" i="1" s="1"/>
  <c r="B28" i="1"/>
  <c r="G10" i="2" l="1"/>
  <c r="L9" i="5"/>
  <c r="G4" i="2"/>
  <c r="L3" i="5"/>
  <c r="G8" i="2"/>
  <c r="L7" i="5"/>
  <c r="G12" i="2"/>
  <c r="L11" i="5"/>
  <c r="K2" i="5"/>
  <c r="L3" i="3"/>
  <c r="L2" i="5"/>
  <c r="G3" i="2"/>
  <c r="G7" i="2"/>
  <c r="L6" i="5"/>
  <c r="G11" i="2"/>
  <c r="L10" i="5"/>
  <c r="G6" i="2"/>
  <c r="L5" i="5"/>
  <c r="F7" i="1"/>
  <c r="B8" i="5" l="1"/>
  <c r="B4" i="5"/>
  <c r="B5" i="5"/>
  <c r="B9" i="5"/>
  <c r="B6" i="5"/>
  <c r="B10" i="5"/>
  <c r="B3" i="5"/>
  <c r="B7" i="5"/>
  <c r="B11" i="5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HG3" i="1"/>
  <c r="HH3" i="1"/>
  <c r="HI3" i="1"/>
  <c r="HJ3" i="1"/>
  <c r="HK3" i="1"/>
  <c r="HL3" i="1"/>
  <c r="HM3" i="1"/>
  <c r="HN3" i="1"/>
  <c r="HO3" i="1"/>
  <c r="HP3" i="1"/>
  <c r="HQ3" i="1"/>
  <c r="HR3" i="1"/>
  <c r="HS3" i="1"/>
  <c r="HT3" i="1"/>
  <c r="HU3" i="1"/>
  <c r="HV3" i="1"/>
  <c r="HW3" i="1"/>
  <c r="HX3" i="1"/>
  <c r="HY3" i="1"/>
  <c r="HZ3" i="1"/>
  <c r="IA3" i="1"/>
  <c r="IB3" i="1"/>
  <c r="IC3" i="1"/>
  <c r="ID3" i="1"/>
  <c r="IE3" i="1"/>
  <c r="IF3" i="1"/>
  <c r="IG3" i="1"/>
  <c r="IH3" i="1"/>
  <c r="II3" i="1"/>
  <c r="IJ3" i="1"/>
  <c r="IK3" i="1"/>
  <c r="IL3" i="1"/>
  <c r="IM3" i="1"/>
  <c r="IN3" i="1"/>
  <c r="IO3" i="1"/>
  <c r="IP3" i="1"/>
  <c r="IQ3" i="1"/>
  <c r="IR3" i="1"/>
  <c r="IS3" i="1"/>
  <c r="IT3" i="1"/>
  <c r="IU3" i="1"/>
  <c r="IV3" i="1"/>
  <c r="IW3" i="1"/>
  <c r="IX3" i="1"/>
  <c r="IY3" i="1"/>
  <c r="IZ3" i="1"/>
  <c r="JA3" i="1"/>
  <c r="JB3" i="1"/>
  <c r="JC3" i="1"/>
  <c r="JD3" i="1"/>
  <c r="JE3" i="1"/>
  <c r="JF3" i="1"/>
  <c r="JG3" i="1"/>
  <c r="JH3" i="1"/>
  <c r="JI3" i="1"/>
  <c r="JJ3" i="1"/>
  <c r="JK3" i="1"/>
  <c r="JL3" i="1"/>
  <c r="JM3" i="1"/>
  <c r="JN3" i="1"/>
  <c r="JO3" i="1"/>
  <c r="JP3" i="1"/>
  <c r="JQ3" i="1"/>
  <c r="JR3" i="1"/>
  <c r="JS3" i="1"/>
  <c r="JT3" i="1"/>
  <c r="JU3" i="1"/>
  <c r="JV3" i="1"/>
  <c r="JW3" i="1"/>
  <c r="JX3" i="1"/>
  <c r="JY3" i="1"/>
  <c r="JZ3" i="1"/>
  <c r="KA3" i="1"/>
  <c r="KB3" i="1"/>
  <c r="KC3" i="1"/>
  <c r="KD3" i="1"/>
  <c r="KE3" i="1"/>
  <c r="KF3" i="1"/>
  <c r="KG3" i="1"/>
  <c r="KH3" i="1"/>
  <c r="KI3" i="1"/>
  <c r="KJ3" i="1"/>
  <c r="KK3" i="1"/>
  <c r="KL3" i="1"/>
  <c r="KM3" i="1"/>
  <c r="KN3" i="1"/>
  <c r="KO3" i="1"/>
  <c r="KP3" i="1"/>
  <c r="KQ3" i="1"/>
  <c r="KR3" i="1"/>
  <c r="KS3" i="1"/>
  <c r="KT3" i="1"/>
  <c r="KU3" i="1"/>
  <c r="KV3" i="1"/>
  <c r="KW3" i="1"/>
  <c r="KX3" i="1"/>
  <c r="KY3" i="1"/>
  <c r="KZ3" i="1"/>
  <c r="LA3" i="1"/>
  <c r="LB3" i="1"/>
  <c r="LC3" i="1"/>
  <c r="LD3" i="1"/>
  <c r="LE3" i="1"/>
  <c r="LF3" i="1"/>
  <c r="LG3" i="1"/>
  <c r="LH3" i="1"/>
  <c r="LI3" i="1"/>
  <c r="LJ3" i="1"/>
  <c r="LK3" i="1"/>
  <c r="LL3" i="1"/>
  <c r="LM3" i="1"/>
  <c r="LN3" i="1"/>
  <c r="LO3" i="1"/>
  <c r="LP3" i="1"/>
  <c r="LQ3" i="1"/>
  <c r="LR3" i="1"/>
  <c r="LS3" i="1"/>
  <c r="LT3" i="1"/>
  <c r="LU3" i="1"/>
  <c r="LV3" i="1"/>
  <c r="LW3" i="1"/>
  <c r="LX3" i="1"/>
  <c r="LY3" i="1"/>
  <c r="LZ3" i="1"/>
  <c r="MA3" i="1"/>
  <c r="MB3" i="1"/>
  <c r="MC3" i="1"/>
  <c r="MD3" i="1"/>
  <c r="ME3" i="1"/>
  <c r="MF3" i="1"/>
  <c r="MG3" i="1"/>
  <c r="MH3" i="1"/>
  <c r="MI3" i="1"/>
  <c r="MJ3" i="1"/>
  <c r="MK3" i="1"/>
  <c r="ML3" i="1"/>
  <c r="MM3" i="1"/>
  <c r="MN3" i="1"/>
  <c r="MO3" i="1"/>
  <c r="MP3" i="1"/>
  <c r="MQ3" i="1"/>
  <c r="MR3" i="1"/>
  <c r="MS3" i="1"/>
  <c r="MT3" i="1"/>
  <c r="MU3" i="1"/>
  <c r="MV3" i="1"/>
  <c r="MW3" i="1"/>
  <c r="MX3" i="1"/>
  <c r="MY3" i="1"/>
  <c r="MZ3" i="1"/>
  <c r="NA3" i="1"/>
  <c r="NB3" i="1"/>
  <c r="NC3" i="1"/>
  <c r="ND3" i="1"/>
  <c r="NE3" i="1"/>
  <c r="NF3" i="1"/>
  <c r="NG3" i="1"/>
  <c r="NH3" i="1"/>
  <c r="NI3" i="1"/>
  <c r="NJ3" i="1"/>
  <c r="NK3" i="1"/>
  <c r="NL3" i="1"/>
  <c r="NM3" i="1"/>
  <c r="NN3" i="1"/>
  <c r="NO3" i="1"/>
  <c r="NP3" i="1"/>
  <c r="NQ3" i="1"/>
  <c r="NR3" i="1"/>
  <c r="NS3" i="1"/>
  <c r="NT3" i="1"/>
  <c r="NU3" i="1"/>
  <c r="NV3" i="1"/>
  <c r="NW3" i="1"/>
  <c r="NX3" i="1"/>
  <c r="NY3" i="1"/>
  <c r="NZ3" i="1"/>
  <c r="OA3" i="1"/>
  <c r="OB3" i="1"/>
  <c r="OC3" i="1"/>
  <c r="OD3" i="1"/>
  <c r="OE3" i="1"/>
  <c r="OF3" i="1"/>
  <c r="OG3" i="1"/>
  <c r="OH3" i="1"/>
  <c r="OI3" i="1"/>
  <c r="OJ3" i="1"/>
  <c r="OK3" i="1"/>
  <c r="OL3" i="1"/>
  <c r="OM3" i="1"/>
  <c r="ON3" i="1"/>
  <c r="OO3" i="1"/>
  <c r="OP3" i="1"/>
  <c r="OQ3" i="1"/>
  <c r="OR3" i="1"/>
  <c r="OS3" i="1"/>
  <c r="OT3" i="1"/>
  <c r="OU3" i="1"/>
  <c r="OV3" i="1"/>
  <c r="OW3" i="1"/>
  <c r="OX3" i="1"/>
  <c r="OY3" i="1"/>
  <c r="OZ3" i="1"/>
  <c r="PA3" i="1"/>
  <c r="PB3" i="1"/>
  <c r="PC3" i="1"/>
  <c r="PD3" i="1"/>
  <c r="PE3" i="1"/>
  <c r="PF3" i="1"/>
  <c r="PG3" i="1"/>
  <c r="PH3" i="1"/>
  <c r="PI3" i="1"/>
  <c r="PJ3" i="1"/>
  <c r="PK3" i="1"/>
  <c r="PL3" i="1"/>
  <c r="PM3" i="1"/>
  <c r="PN3" i="1"/>
  <c r="PO3" i="1"/>
  <c r="PP3" i="1"/>
  <c r="PQ3" i="1"/>
  <c r="PR3" i="1"/>
  <c r="PS3" i="1"/>
  <c r="PT3" i="1"/>
  <c r="PU3" i="1"/>
  <c r="PV3" i="1"/>
  <c r="PW3" i="1"/>
  <c r="PX3" i="1"/>
  <c r="PY3" i="1"/>
  <c r="PZ3" i="1"/>
  <c r="QA3" i="1"/>
  <c r="QB3" i="1"/>
  <c r="QC3" i="1"/>
  <c r="QD3" i="1"/>
  <c r="QE3" i="1"/>
  <c r="QF3" i="1"/>
  <c r="QG3" i="1"/>
  <c r="QH3" i="1"/>
  <c r="QI3" i="1"/>
  <c r="QJ3" i="1"/>
  <c r="QK3" i="1"/>
  <c r="QL3" i="1"/>
  <c r="QM3" i="1"/>
  <c r="QN3" i="1"/>
  <c r="QO3" i="1"/>
  <c r="QP3" i="1"/>
  <c r="QQ3" i="1"/>
  <c r="QR3" i="1"/>
  <c r="QS3" i="1"/>
  <c r="QT3" i="1"/>
  <c r="QU3" i="1"/>
  <c r="QV3" i="1"/>
  <c r="QW3" i="1"/>
  <c r="QX3" i="1"/>
  <c r="QY3" i="1"/>
  <c r="QZ3" i="1"/>
  <c r="RA3" i="1"/>
  <c r="RB3" i="1"/>
  <c r="RC3" i="1"/>
  <c r="RD3" i="1"/>
  <c r="RE3" i="1"/>
  <c r="RF3" i="1"/>
  <c r="RG3" i="1"/>
  <c r="RH3" i="1"/>
  <c r="RI3" i="1"/>
  <c r="RJ3" i="1"/>
  <c r="RK3" i="1"/>
  <c r="RL3" i="1"/>
  <c r="RM3" i="1"/>
  <c r="RN3" i="1"/>
  <c r="RO3" i="1"/>
  <c r="RP3" i="1"/>
  <c r="RQ3" i="1"/>
  <c r="RR3" i="1"/>
  <c r="RS3" i="1"/>
  <c r="RT3" i="1"/>
  <c r="RU3" i="1"/>
  <c r="RV3" i="1"/>
  <c r="RW3" i="1"/>
  <c r="RX3" i="1"/>
  <c r="RY3" i="1"/>
  <c r="RZ3" i="1"/>
  <c r="SA3" i="1"/>
  <c r="SB3" i="1"/>
  <c r="SC3" i="1"/>
  <c r="SD3" i="1"/>
  <c r="SE3" i="1"/>
  <c r="SF3" i="1"/>
  <c r="SG3" i="1"/>
  <c r="SH3" i="1"/>
  <c r="SI3" i="1"/>
  <c r="SJ3" i="1"/>
  <c r="SK3" i="1"/>
  <c r="SL3" i="1"/>
  <c r="SM3" i="1"/>
  <c r="SN3" i="1"/>
  <c r="SO3" i="1"/>
  <c r="SP3" i="1"/>
  <c r="SQ3" i="1"/>
  <c r="SR3" i="1"/>
  <c r="SS3" i="1"/>
  <c r="ST3" i="1"/>
  <c r="SU3" i="1"/>
  <c r="SV3" i="1"/>
  <c r="SW3" i="1"/>
  <c r="SX3" i="1"/>
  <c r="SY3" i="1"/>
  <c r="SZ3" i="1"/>
  <c r="TA3" i="1"/>
  <c r="TB3" i="1"/>
  <c r="TC3" i="1"/>
  <c r="TD3" i="1"/>
  <c r="TE3" i="1"/>
  <c r="TF3" i="1"/>
  <c r="TG3" i="1"/>
  <c r="TH3" i="1"/>
  <c r="TI3" i="1"/>
  <c r="TJ3" i="1"/>
  <c r="TK3" i="1"/>
  <c r="TL3" i="1"/>
  <c r="TM3" i="1"/>
  <c r="TN3" i="1"/>
  <c r="TO3" i="1"/>
  <c r="TP3" i="1"/>
  <c r="TQ3" i="1"/>
  <c r="TR3" i="1"/>
  <c r="TS3" i="1"/>
  <c r="TT3" i="1"/>
  <c r="TU3" i="1"/>
  <c r="TV3" i="1"/>
  <c r="TW3" i="1"/>
  <c r="TX3" i="1"/>
  <c r="TY3" i="1"/>
  <c r="TZ3" i="1"/>
  <c r="UA3" i="1"/>
  <c r="UB3" i="1"/>
  <c r="UC3" i="1"/>
  <c r="UD3" i="1"/>
  <c r="UE3" i="1"/>
  <c r="UF3" i="1"/>
  <c r="UG3" i="1"/>
  <c r="UH3" i="1"/>
  <c r="UI3" i="1"/>
  <c r="UJ3" i="1"/>
  <c r="UK3" i="1"/>
  <c r="UL3" i="1"/>
  <c r="UM3" i="1"/>
  <c r="UN3" i="1"/>
  <c r="UO3" i="1"/>
  <c r="UP3" i="1"/>
  <c r="UQ3" i="1"/>
  <c r="UR3" i="1"/>
  <c r="US3" i="1"/>
  <c r="UT3" i="1"/>
  <c r="UU3" i="1"/>
  <c r="UV3" i="1"/>
  <c r="UW3" i="1"/>
  <c r="UX3" i="1"/>
  <c r="UY3" i="1"/>
  <c r="UZ3" i="1"/>
  <c r="VA3" i="1"/>
  <c r="VB3" i="1"/>
  <c r="VC3" i="1"/>
  <c r="VD3" i="1"/>
  <c r="VE3" i="1"/>
  <c r="VF3" i="1"/>
  <c r="VG3" i="1"/>
  <c r="VH3" i="1"/>
  <c r="VI3" i="1"/>
  <c r="VJ3" i="1"/>
  <c r="VK3" i="1"/>
  <c r="VL3" i="1"/>
  <c r="VM3" i="1"/>
  <c r="VN3" i="1"/>
  <c r="VO3" i="1"/>
  <c r="VP3" i="1"/>
  <c r="VQ3" i="1"/>
  <c r="VR3" i="1"/>
  <c r="VS3" i="1"/>
  <c r="VT3" i="1"/>
  <c r="VU3" i="1"/>
  <c r="VV3" i="1"/>
  <c r="VW3" i="1"/>
  <c r="VX3" i="1"/>
  <c r="VY3" i="1"/>
  <c r="VZ3" i="1"/>
  <c r="WA3" i="1"/>
  <c r="WB3" i="1"/>
  <c r="WC3" i="1"/>
  <c r="WD3" i="1"/>
  <c r="WE3" i="1"/>
  <c r="WF3" i="1"/>
  <c r="WG3" i="1"/>
  <c r="WH3" i="1"/>
  <c r="WI3" i="1"/>
  <c r="WJ3" i="1"/>
  <c r="WK3" i="1"/>
  <c r="WL3" i="1"/>
  <c r="WM3" i="1"/>
  <c r="WN3" i="1"/>
  <c r="WO3" i="1"/>
  <c r="WP3" i="1"/>
  <c r="WQ3" i="1"/>
  <c r="WR3" i="1"/>
  <c r="WS3" i="1"/>
  <c r="WT3" i="1"/>
  <c r="WU3" i="1"/>
  <c r="WV3" i="1"/>
  <c r="WW3" i="1"/>
  <c r="WX3" i="1"/>
  <c r="WY3" i="1"/>
  <c r="WZ3" i="1"/>
  <c r="XA3" i="1"/>
  <c r="XB3" i="1"/>
  <c r="XC3" i="1"/>
  <c r="XD3" i="1"/>
  <c r="XE3" i="1"/>
  <c r="XF3" i="1"/>
  <c r="XG3" i="1"/>
  <c r="XH3" i="1"/>
  <c r="XI3" i="1"/>
  <c r="XJ3" i="1"/>
  <c r="XK3" i="1"/>
  <c r="XL3" i="1"/>
  <c r="XM3" i="1"/>
  <c r="XN3" i="1"/>
  <c r="XO3" i="1"/>
  <c r="XP3" i="1"/>
  <c r="XQ3" i="1"/>
  <c r="XR3" i="1"/>
  <c r="XS3" i="1"/>
  <c r="XT3" i="1"/>
  <c r="XU3" i="1"/>
  <c r="XV3" i="1"/>
  <c r="XW3" i="1"/>
  <c r="XX3" i="1"/>
  <c r="XY3" i="1"/>
  <c r="XZ3" i="1"/>
  <c r="YA3" i="1"/>
  <c r="YB3" i="1"/>
  <c r="YC3" i="1"/>
  <c r="YD3" i="1"/>
  <c r="YE3" i="1"/>
  <c r="YF3" i="1"/>
  <c r="YG3" i="1"/>
  <c r="YH3" i="1"/>
  <c r="YI3" i="1"/>
  <c r="YJ3" i="1"/>
  <c r="YK3" i="1"/>
  <c r="YL3" i="1"/>
  <c r="YM3" i="1"/>
  <c r="YN3" i="1"/>
  <c r="YO3" i="1"/>
  <c r="YP3" i="1"/>
  <c r="YQ3" i="1"/>
  <c r="YR3" i="1"/>
  <c r="YS3" i="1"/>
  <c r="YT3" i="1"/>
  <c r="YU3" i="1"/>
  <c r="YV3" i="1"/>
  <c r="YW3" i="1"/>
  <c r="YX3" i="1"/>
  <c r="YY3" i="1"/>
  <c r="YZ3" i="1"/>
  <c r="ZA3" i="1"/>
  <c r="ZB3" i="1"/>
  <c r="ZC3" i="1"/>
  <c r="ZD3" i="1"/>
  <c r="ZE3" i="1"/>
  <c r="ZF3" i="1"/>
  <c r="ZG3" i="1"/>
  <c r="ZH3" i="1"/>
  <c r="ZI3" i="1"/>
  <c r="ZJ3" i="1"/>
  <c r="ZK3" i="1"/>
  <c r="ZL3" i="1"/>
  <c r="ZM3" i="1"/>
  <c r="ZN3" i="1"/>
  <c r="ZO3" i="1"/>
  <c r="ZP3" i="1"/>
  <c r="ZQ3" i="1"/>
  <c r="ZR3" i="1"/>
  <c r="ZS3" i="1"/>
  <c r="ZT3" i="1"/>
  <c r="ZU3" i="1"/>
  <c r="ZV3" i="1"/>
  <c r="ZW3" i="1"/>
  <c r="ZX3" i="1"/>
  <c r="ZY3" i="1"/>
  <c r="ZZ3" i="1"/>
  <c r="AAA3" i="1"/>
  <c r="AAB3" i="1"/>
  <c r="AAC3" i="1"/>
  <c r="AAD3" i="1"/>
  <c r="AAE3" i="1"/>
  <c r="AAF3" i="1"/>
  <c r="AAG3" i="1"/>
  <c r="AAH3" i="1"/>
  <c r="AAI3" i="1"/>
  <c r="AAJ3" i="1"/>
  <c r="AAK3" i="1"/>
  <c r="AAL3" i="1"/>
  <c r="AAM3" i="1"/>
  <c r="AAN3" i="1"/>
  <c r="AAO3" i="1"/>
  <c r="AAP3" i="1"/>
  <c r="AAQ3" i="1"/>
  <c r="AAR3" i="1"/>
  <c r="AAS3" i="1"/>
  <c r="AAT3" i="1"/>
  <c r="AAU3" i="1"/>
  <c r="AAV3" i="1"/>
  <c r="AAW3" i="1"/>
  <c r="AAX3" i="1"/>
  <c r="AAY3" i="1"/>
  <c r="AAZ3" i="1"/>
  <c r="ABA3" i="1"/>
  <c r="ABB3" i="1"/>
  <c r="ABC3" i="1"/>
  <c r="ABD3" i="1"/>
  <c r="ABE3" i="1"/>
  <c r="ABF3" i="1"/>
  <c r="ABG3" i="1"/>
  <c r="ABH3" i="1"/>
  <c r="ABI3" i="1"/>
  <c r="ABJ3" i="1"/>
  <c r="ABK3" i="1"/>
  <c r="ABL3" i="1"/>
  <c r="ABM3" i="1"/>
  <c r="ABN3" i="1"/>
  <c r="ABO3" i="1"/>
  <c r="ABP3" i="1"/>
  <c r="ABQ3" i="1"/>
  <c r="ABR3" i="1"/>
  <c r="ABS3" i="1"/>
  <c r="ABT3" i="1"/>
  <c r="ABU3" i="1"/>
  <c r="ABV3" i="1"/>
  <c r="ABW3" i="1"/>
  <c r="ABX3" i="1"/>
  <c r="ABY3" i="1"/>
  <c r="ABZ3" i="1"/>
  <c r="ACA3" i="1"/>
  <c r="ACB3" i="1"/>
  <c r="ACC3" i="1"/>
  <c r="ACD3" i="1"/>
  <c r="ACE3" i="1"/>
  <c r="ACF3" i="1"/>
  <c r="ACG3" i="1"/>
  <c r="ACH3" i="1"/>
  <c r="ACI3" i="1"/>
  <c r="ACJ3" i="1"/>
  <c r="ACK3" i="1"/>
  <c r="ACL3" i="1"/>
  <c r="ACM3" i="1"/>
  <c r="ACN3" i="1"/>
  <c r="ACO3" i="1"/>
  <c r="ACP3" i="1"/>
  <c r="ACQ3" i="1"/>
  <c r="ACR3" i="1"/>
  <c r="ACS3" i="1"/>
  <c r="ACT3" i="1"/>
  <c r="ACU3" i="1"/>
  <c r="ACV3" i="1"/>
  <c r="ACW3" i="1"/>
  <c r="ACX3" i="1"/>
  <c r="ACY3" i="1"/>
  <c r="ACZ3" i="1"/>
  <c r="ADA3" i="1"/>
  <c r="ADB3" i="1"/>
  <c r="ADC3" i="1"/>
  <c r="ADD3" i="1"/>
  <c r="ADE3" i="1"/>
  <c r="ADF3" i="1"/>
  <c r="ADG3" i="1"/>
  <c r="ADH3" i="1"/>
  <c r="ADI3" i="1"/>
  <c r="ADJ3" i="1"/>
  <c r="ADK3" i="1"/>
  <c r="ADL3" i="1"/>
  <c r="ADM3" i="1"/>
  <c r="ADN3" i="1"/>
  <c r="ADO3" i="1"/>
  <c r="ADP3" i="1"/>
  <c r="ADQ3" i="1"/>
  <c r="ADR3" i="1"/>
  <c r="ADS3" i="1"/>
  <c r="ADT3" i="1"/>
  <c r="ADU3" i="1"/>
  <c r="ADV3" i="1"/>
  <c r="ADW3" i="1"/>
  <c r="ADX3" i="1"/>
  <c r="ADY3" i="1"/>
  <c r="ADZ3" i="1"/>
  <c r="AEA3" i="1"/>
  <c r="AEB3" i="1"/>
  <c r="AEC3" i="1"/>
  <c r="AED3" i="1"/>
  <c r="AEE3" i="1"/>
  <c r="AEF3" i="1"/>
  <c r="AEG3" i="1"/>
  <c r="AEH3" i="1"/>
  <c r="AEI3" i="1"/>
  <c r="AEJ3" i="1"/>
  <c r="AEK3" i="1"/>
  <c r="AEL3" i="1"/>
  <c r="AEM3" i="1"/>
  <c r="AEN3" i="1"/>
  <c r="AEO3" i="1"/>
  <c r="AEP3" i="1"/>
  <c r="AEQ3" i="1"/>
  <c r="AER3" i="1"/>
  <c r="AES3" i="1"/>
  <c r="AET3" i="1"/>
  <c r="AEU3" i="1"/>
  <c r="AEV3" i="1"/>
  <c r="AEW3" i="1"/>
  <c r="AEX3" i="1"/>
  <c r="AEY3" i="1"/>
  <c r="AEZ3" i="1"/>
  <c r="AFA3" i="1"/>
  <c r="AFB3" i="1"/>
  <c r="AFC3" i="1"/>
  <c r="AFD3" i="1"/>
  <c r="AFE3" i="1"/>
  <c r="AFF3" i="1"/>
  <c r="AFG3" i="1"/>
  <c r="AFH3" i="1"/>
  <c r="AFI3" i="1"/>
  <c r="AFJ3" i="1"/>
  <c r="AFK3" i="1"/>
  <c r="AFL3" i="1"/>
  <c r="AFM3" i="1"/>
  <c r="AFN3" i="1"/>
  <c r="AFO3" i="1"/>
  <c r="AFP3" i="1"/>
  <c r="AFQ3" i="1"/>
  <c r="AFR3" i="1"/>
  <c r="AFS3" i="1"/>
  <c r="AFT3" i="1"/>
  <c r="AFU3" i="1"/>
  <c r="AFV3" i="1"/>
  <c r="AFW3" i="1"/>
  <c r="AFX3" i="1"/>
  <c r="AFY3" i="1"/>
  <c r="AFZ3" i="1"/>
  <c r="AGA3" i="1"/>
  <c r="AGB3" i="1"/>
  <c r="AGC3" i="1"/>
  <c r="AGD3" i="1"/>
  <c r="AGE3" i="1"/>
  <c r="AGF3" i="1"/>
  <c r="AGG3" i="1"/>
  <c r="AGH3" i="1"/>
  <c r="AGI3" i="1"/>
  <c r="AGJ3" i="1"/>
  <c r="AGK3" i="1"/>
  <c r="AGL3" i="1"/>
  <c r="AGM3" i="1"/>
  <c r="AGN3" i="1"/>
  <c r="AGO3" i="1"/>
  <c r="AGP3" i="1"/>
  <c r="AGQ3" i="1"/>
  <c r="AGR3" i="1"/>
  <c r="AGS3" i="1"/>
  <c r="AGT3" i="1"/>
  <c r="AGU3" i="1"/>
  <c r="AGV3" i="1"/>
  <c r="AGW3" i="1"/>
  <c r="AGX3" i="1"/>
  <c r="AGY3" i="1"/>
  <c r="AGZ3" i="1"/>
  <c r="AHA3" i="1"/>
  <c r="AHB3" i="1"/>
  <c r="AHC3" i="1"/>
  <c r="AHD3" i="1"/>
  <c r="AHE3" i="1"/>
  <c r="AHF3" i="1"/>
  <c r="AHG3" i="1"/>
  <c r="AHH3" i="1"/>
  <c r="AHI3" i="1"/>
  <c r="AHJ3" i="1"/>
  <c r="AHK3" i="1"/>
  <c r="AHL3" i="1"/>
  <c r="AHM3" i="1"/>
  <c r="AHN3" i="1"/>
  <c r="AHO3" i="1"/>
  <c r="AHP3" i="1"/>
  <c r="AHQ3" i="1"/>
  <c r="AHR3" i="1"/>
  <c r="AHS3" i="1"/>
  <c r="AHT3" i="1"/>
  <c r="AHU3" i="1"/>
  <c r="AHV3" i="1"/>
  <c r="AHW3" i="1"/>
  <c r="AHX3" i="1"/>
  <c r="AHY3" i="1"/>
  <c r="AHZ3" i="1"/>
  <c r="AIA3" i="1"/>
  <c r="AIB3" i="1"/>
  <c r="AIC3" i="1"/>
  <c r="AID3" i="1"/>
  <c r="AIE3" i="1"/>
  <c r="AIF3" i="1"/>
  <c r="AIG3" i="1"/>
  <c r="AIH3" i="1"/>
  <c r="AII3" i="1"/>
  <c r="AIJ3" i="1"/>
  <c r="AIK3" i="1"/>
  <c r="AIL3" i="1"/>
  <c r="AIM3" i="1"/>
  <c r="AIN3" i="1"/>
  <c r="AIO3" i="1"/>
  <c r="AIP3" i="1"/>
  <c r="AIQ3" i="1"/>
  <c r="AIR3" i="1"/>
  <c r="AIS3" i="1"/>
  <c r="AIT3" i="1"/>
  <c r="AIU3" i="1"/>
  <c r="AIV3" i="1"/>
  <c r="AIW3" i="1"/>
  <c r="AIX3" i="1"/>
  <c r="AIY3" i="1"/>
  <c r="AIZ3" i="1"/>
  <c r="AJA3" i="1"/>
  <c r="AJB3" i="1"/>
  <c r="AJC3" i="1"/>
  <c r="AJD3" i="1"/>
  <c r="AJE3" i="1"/>
  <c r="AJF3" i="1"/>
  <c r="AJG3" i="1"/>
  <c r="AJH3" i="1"/>
  <c r="AJI3" i="1"/>
  <c r="AJJ3" i="1"/>
  <c r="AJK3" i="1"/>
  <c r="AJL3" i="1"/>
  <c r="AJM3" i="1"/>
  <c r="AJN3" i="1"/>
  <c r="AJO3" i="1"/>
  <c r="AJP3" i="1"/>
  <c r="AJQ3" i="1"/>
  <c r="AJR3" i="1"/>
  <c r="AJS3" i="1"/>
  <c r="AJT3" i="1"/>
  <c r="AJU3" i="1"/>
  <c r="AJV3" i="1"/>
  <c r="AJW3" i="1"/>
  <c r="AJX3" i="1"/>
  <c r="AJY3" i="1"/>
  <c r="AJZ3" i="1"/>
  <c r="AKA3" i="1"/>
  <c r="AKB3" i="1"/>
  <c r="AKC3" i="1"/>
  <c r="AKD3" i="1"/>
  <c r="AKE3" i="1"/>
  <c r="AKF3" i="1"/>
  <c r="AKG3" i="1"/>
  <c r="AKH3" i="1"/>
  <c r="AKI3" i="1"/>
  <c r="AKJ3" i="1"/>
  <c r="AKK3" i="1"/>
  <c r="AKL3" i="1"/>
  <c r="AKM3" i="1"/>
  <c r="AKN3" i="1"/>
  <c r="AKO3" i="1"/>
  <c r="AKP3" i="1"/>
  <c r="AKQ3" i="1"/>
  <c r="AKR3" i="1"/>
  <c r="AKS3" i="1"/>
  <c r="AKT3" i="1"/>
  <c r="AKU3" i="1"/>
  <c r="AKV3" i="1"/>
  <c r="AKW3" i="1"/>
  <c r="AKX3" i="1"/>
  <c r="AKY3" i="1"/>
  <c r="AKZ3" i="1"/>
  <c r="ALA3" i="1"/>
  <c r="ALB3" i="1"/>
  <c r="ALC3" i="1"/>
  <c r="ALD3" i="1"/>
  <c r="ALE3" i="1"/>
  <c r="ALF3" i="1"/>
  <c r="ALG3" i="1"/>
  <c r="ALH3" i="1"/>
  <c r="ALI3" i="1"/>
  <c r="ALJ3" i="1"/>
  <c r="ALK3" i="1"/>
  <c r="ALL3" i="1"/>
  <c r="ALM3" i="1"/>
  <c r="ALN3" i="1"/>
  <c r="ALO3" i="1"/>
  <c r="ALP3" i="1"/>
  <c r="ALQ3" i="1"/>
  <c r="ALR3" i="1"/>
  <c r="ALS3" i="1"/>
  <c r="ALT3" i="1"/>
  <c r="ALU3" i="1"/>
  <c r="ALV3" i="1"/>
  <c r="ALW3" i="1"/>
  <c r="ALX3" i="1"/>
  <c r="ALY3" i="1"/>
  <c r="ALZ3" i="1"/>
  <c r="AMA3" i="1"/>
  <c r="AMB3" i="1"/>
  <c r="AMC3" i="1"/>
  <c r="AMD3" i="1"/>
  <c r="AME3" i="1"/>
  <c r="AMF3" i="1"/>
  <c r="AMG3" i="1"/>
  <c r="AMH3" i="1"/>
  <c r="AMI3" i="1"/>
  <c r="AMJ3" i="1"/>
  <c r="AMK3" i="1"/>
  <c r="AML3" i="1"/>
  <c r="AMM3" i="1"/>
  <c r="AMN3" i="1"/>
  <c r="AMO3" i="1"/>
  <c r="AMP3" i="1"/>
  <c r="AMQ3" i="1"/>
  <c r="AMR3" i="1"/>
  <c r="AMS3" i="1"/>
  <c r="AMT3" i="1"/>
  <c r="AMU3" i="1"/>
  <c r="AMV3" i="1"/>
  <c r="AMW3" i="1"/>
  <c r="AMX3" i="1"/>
  <c r="AMY3" i="1"/>
  <c r="AMZ3" i="1"/>
  <c r="ANA3" i="1"/>
  <c r="ANB3" i="1"/>
  <c r="ANC3" i="1"/>
  <c r="AND3" i="1"/>
  <c r="ANE3" i="1"/>
  <c r="ANF3" i="1"/>
  <c r="ANG3" i="1"/>
  <c r="ANH3" i="1"/>
  <c r="ANI3" i="1"/>
  <c r="ANJ3" i="1"/>
  <c r="ANK3" i="1"/>
  <c r="ANL3" i="1"/>
  <c r="ANM3" i="1"/>
  <c r="ANN3" i="1"/>
  <c r="ANO3" i="1"/>
  <c r="ANP3" i="1"/>
  <c r="ANQ3" i="1"/>
  <c r="ANR3" i="1"/>
  <c r="ANS3" i="1"/>
  <c r="ANT3" i="1"/>
  <c r="ANU3" i="1"/>
  <c r="ANV3" i="1"/>
  <c r="ANW3" i="1"/>
  <c r="ANX3" i="1"/>
  <c r="ANY3" i="1"/>
  <c r="ANZ3" i="1"/>
  <c r="AOA3" i="1"/>
  <c r="AOB3" i="1"/>
  <c r="AOC3" i="1"/>
  <c r="AOD3" i="1"/>
  <c r="AOE3" i="1"/>
  <c r="AOF3" i="1"/>
  <c r="AOG3" i="1"/>
  <c r="AOH3" i="1"/>
  <c r="AOI3" i="1"/>
  <c r="AOJ3" i="1"/>
  <c r="AOK3" i="1"/>
  <c r="AOL3" i="1"/>
  <c r="AOM3" i="1"/>
  <c r="AON3" i="1"/>
  <c r="AOO3" i="1"/>
  <c r="AOP3" i="1"/>
  <c r="AOQ3" i="1"/>
  <c r="AOR3" i="1"/>
  <c r="AOS3" i="1"/>
  <c r="AOT3" i="1"/>
  <c r="AOU3" i="1"/>
  <c r="AOV3" i="1"/>
  <c r="AOW3" i="1"/>
  <c r="AOX3" i="1"/>
  <c r="AOY3" i="1"/>
  <c r="AOZ3" i="1"/>
  <c r="APA3" i="1"/>
  <c r="APB3" i="1"/>
  <c r="APC3" i="1"/>
  <c r="APD3" i="1"/>
  <c r="APE3" i="1"/>
  <c r="APF3" i="1"/>
  <c r="APG3" i="1"/>
  <c r="APH3" i="1"/>
  <c r="API3" i="1"/>
  <c r="APJ3" i="1"/>
  <c r="APK3" i="1"/>
  <c r="APL3" i="1"/>
  <c r="APM3" i="1"/>
  <c r="APN3" i="1"/>
  <c r="APO3" i="1"/>
  <c r="APP3" i="1"/>
  <c r="APQ3" i="1"/>
  <c r="APR3" i="1"/>
  <c r="APS3" i="1"/>
  <c r="APT3" i="1"/>
  <c r="APU3" i="1"/>
  <c r="APV3" i="1"/>
  <c r="APW3" i="1"/>
  <c r="APX3" i="1"/>
  <c r="APY3" i="1"/>
  <c r="APZ3" i="1"/>
  <c r="AQA3" i="1"/>
  <c r="AQB3" i="1"/>
  <c r="AQC3" i="1"/>
  <c r="AQD3" i="1"/>
  <c r="AQE3" i="1"/>
  <c r="AQF3" i="1"/>
  <c r="AQG3" i="1"/>
  <c r="AQH3" i="1"/>
  <c r="AQI3" i="1"/>
  <c r="AQJ3" i="1"/>
  <c r="AQK3" i="1"/>
  <c r="AQL3" i="1"/>
  <c r="AQM3" i="1"/>
  <c r="AQN3" i="1"/>
  <c r="AQO3" i="1"/>
  <c r="AQP3" i="1"/>
  <c r="AQQ3" i="1"/>
  <c r="AQR3" i="1"/>
  <c r="AQS3" i="1"/>
  <c r="AQT3" i="1"/>
  <c r="AQU3" i="1"/>
  <c r="AQV3" i="1"/>
  <c r="AQW3" i="1"/>
  <c r="AQX3" i="1"/>
  <c r="AQY3" i="1"/>
  <c r="AQZ3" i="1"/>
  <c r="ARA3" i="1"/>
  <c r="ARB3" i="1"/>
  <c r="ARC3" i="1"/>
  <c r="ARD3" i="1"/>
  <c r="ARE3" i="1"/>
  <c r="ARF3" i="1"/>
  <c r="ARG3" i="1"/>
  <c r="ARH3" i="1"/>
  <c r="ARI3" i="1"/>
  <c r="ARJ3" i="1"/>
  <c r="ARK3" i="1"/>
  <c r="ARL3" i="1"/>
  <c r="ARM3" i="1"/>
  <c r="ARN3" i="1"/>
  <c r="ARO3" i="1"/>
  <c r="ARP3" i="1"/>
  <c r="ARQ3" i="1"/>
  <c r="ARR3" i="1"/>
  <c r="ARS3" i="1"/>
  <c r="ART3" i="1"/>
  <c r="ARU3" i="1"/>
  <c r="ARV3" i="1"/>
  <c r="ARW3" i="1"/>
  <c r="ARX3" i="1"/>
  <c r="ARY3" i="1"/>
  <c r="ARZ3" i="1"/>
  <c r="ASA3" i="1"/>
  <c r="ASB3" i="1"/>
  <c r="ASC3" i="1"/>
  <c r="ASD3" i="1"/>
  <c r="ASE3" i="1"/>
  <c r="ASF3" i="1"/>
  <c r="ASG3" i="1"/>
  <c r="ASH3" i="1"/>
  <c r="ASI3" i="1"/>
  <c r="ASJ3" i="1"/>
  <c r="ASK3" i="1"/>
  <c r="ASL3" i="1"/>
  <c r="ASM3" i="1"/>
  <c r="ASN3" i="1"/>
  <c r="ASO3" i="1"/>
  <c r="ASP3" i="1"/>
  <c r="ASQ3" i="1"/>
  <c r="ASR3" i="1"/>
  <c r="ASS3" i="1"/>
  <c r="AST3" i="1"/>
  <c r="ASU3" i="1"/>
  <c r="ASV3" i="1"/>
  <c r="ASW3" i="1"/>
  <c r="ASX3" i="1"/>
  <c r="ASY3" i="1"/>
  <c r="ASZ3" i="1"/>
  <c r="ATA3" i="1"/>
  <c r="ATB3" i="1"/>
  <c r="ATC3" i="1"/>
  <c r="ATD3" i="1"/>
  <c r="ATE3" i="1"/>
  <c r="ATF3" i="1"/>
  <c r="ATG3" i="1"/>
  <c r="ATH3" i="1"/>
  <c r="ATI3" i="1"/>
  <c r="ATJ3" i="1"/>
  <c r="ATK3" i="1"/>
  <c r="ATL3" i="1"/>
  <c r="ATM3" i="1"/>
  <c r="ATN3" i="1"/>
  <c r="ATO3" i="1"/>
  <c r="ATP3" i="1"/>
  <c r="ATQ3" i="1"/>
  <c r="ATR3" i="1"/>
  <c r="ATS3" i="1"/>
  <c r="ATT3" i="1"/>
  <c r="ATU3" i="1"/>
  <c r="ATV3" i="1"/>
  <c r="ATW3" i="1"/>
  <c r="ATX3" i="1"/>
  <c r="ATY3" i="1"/>
  <c r="ATZ3" i="1"/>
  <c r="AUA3" i="1"/>
  <c r="AUB3" i="1"/>
  <c r="AUC3" i="1"/>
  <c r="AUD3" i="1"/>
  <c r="AUE3" i="1"/>
  <c r="AUF3" i="1"/>
  <c r="AUG3" i="1"/>
  <c r="AUH3" i="1"/>
  <c r="AUI3" i="1"/>
  <c r="AUJ3" i="1"/>
  <c r="AUK3" i="1"/>
  <c r="AUL3" i="1"/>
  <c r="AUM3" i="1"/>
  <c r="AUN3" i="1"/>
  <c r="AUO3" i="1"/>
  <c r="AUP3" i="1"/>
  <c r="AUQ3" i="1"/>
  <c r="AUR3" i="1"/>
  <c r="AUS3" i="1"/>
  <c r="AUT3" i="1"/>
  <c r="AUU3" i="1"/>
  <c r="AUV3" i="1"/>
  <c r="AUW3" i="1"/>
  <c r="AUX3" i="1"/>
  <c r="AUY3" i="1"/>
  <c r="AUZ3" i="1"/>
  <c r="AVA3" i="1"/>
  <c r="AVB3" i="1"/>
  <c r="AVC3" i="1"/>
  <c r="AVD3" i="1"/>
  <c r="AVE3" i="1"/>
  <c r="AVF3" i="1"/>
  <c r="AVG3" i="1"/>
  <c r="AVH3" i="1"/>
  <c r="AVI3" i="1"/>
  <c r="AVJ3" i="1"/>
  <c r="AVK3" i="1"/>
  <c r="AVL3" i="1"/>
  <c r="AVM3" i="1"/>
  <c r="AVN3" i="1"/>
  <c r="AVO3" i="1"/>
  <c r="AVP3" i="1"/>
  <c r="AVQ3" i="1"/>
  <c r="AVR3" i="1"/>
  <c r="AVS3" i="1"/>
  <c r="AVT3" i="1"/>
  <c r="AVU3" i="1"/>
  <c r="AVV3" i="1"/>
  <c r="AVW3" i="1"/>
  <c r="AVX3" i="1"/>
  <c r="AVY3" i="1"/>
  <c r="AVZ3" i="1"/>
  <c r="AWA3" i="1"/>
  <c r="AWB3" i="1"/>
  <c r="AWC3" i="1"/>
  <c r="AWD3" i="1"/>
  <c r="AWE3" i="1"/>
  <c r="AWF3" i="1"/>
  <c r="AWG3" i="1"/>
  <c r="AWH3" i="1"/>
  <c r="AWI3" i="1"/>
  <c r="AWJ3" i="1"/>
  <c r="AWK3" i="1"/>
  <c r="AWL3" i="1"/>
  <c r="AWM3" i="1"/>
  <c r="AWN3" i="1"/>
  <c r="AWO3" i="1"/>
  <c r="AWP3" i="1"/>
  <c r="AWQ3" i="1"/>
  <c r="AWR3" i="1"/>
  <c r="AWS3" i="1"/>
  <c r="AWT3" i="1"/>
  <c r="AWU3" i="1"/>
  <c r="AWV3" i="1"/>
  <c r="AWW3" i="1"/>
  <c r="AWX3" i="1"/>
  <c r="AWY3" i="1"/>
  <c r="AWZ3" i="1"/>
  <c r="AXA3" i="1"/>
  <c r="AXB3" i="1"/>
  <c r="AXC3" i="1"/>
  <c r="AXD3" i="1"/>
  <c r="AXE3" i="1"/>
  <c r="AXF3" i="1"/>
  <c r="AXG3" i="1"/>
  <c r="AXH3" i="1"/>
  <c r="AXI3" i="1"/>
  <c r="AXJ3" i="1"/>
  <c r="AXK3" i="1"/>
  <c r="AXL3" i="1"/>
  <c r="AXM3" i="1"/>
  <c r="AXN3" i="1"/>
  <c r="AXO3" i="1"/>
  <c r="AXP3" i="1"/>
  <c r="AXQ3" i="1"/>
  <c r="AXR3" i="1"/>
  <c r="AXS3" i="1"/>
  <c r="AXT3" i="1"/>
  <c r="AXU3" i="1"/>
  <c r="AXV3" i="1"/>
  <c r="AXW3" i="1"/>
  <c r="AXX3" i="1"/>
  <c r="AXY3" i="1"/>
  <c r="AXZ3" i="1"/>
  <c r="AYA3" i="1"/>
  <c r="AYB3" i="1"/>
  <c r="AYC3" i="1"/>
  <c r="AYD3" i="1"/>
  <c r="AYE3" i="1"/>
  <c r="AYF3" i="1"/>
  <c r="AYG3" i="1"/>
  <c r="AYH3" i="1"/>
  <c r="AYI3" i="1"/>
  <c r="AYJ3" i="1"/>
  <c r="AYK3" i="1"/>
  <c r="AYL3" i="1"/>
  <c r="AYM3" i="1"/>
  <c r="AYN3" i="1"/>
  <c r="AYO3" i="1"/>
  <c r="AYP3" i="1"/>
  <c r="AYQ3" i="1"/>
  <c r="AYR3" i="1"/>
  <c r="AYS3" i="1"/>
  <c r="AYT3" i="1"/>
  <c r="AYU3" i="1"/>
  <c r="AYV3" i="1"/>
  <c r="AYW3" i="1"/>
  <c r="AYX3" i="1"/>
  <c r="AYY3" i="1"/>
  <c r="AYZ3" i="1"/>
  <c r="AZA3" i="1"/>
  <c r="AZB3" i="1"/>
  <c r="AZC3" i="1"/>
  <c r="AZD3" i="1"/>
  <c r="AZE3" i="1"/>
  <c r="AZF3" i="1"/>
  <c r="AZG3" i="1"/>
  <c r="AZH3" i="1"/>
  <c r="AZI3" i="1"/>
  <c r="AZJ3" i="1"/>
  <c r="AZK3" i="1"/>
  <c r="AZL3" i="1"/>
  <c r="AZM3" i="1"/>
  <c r="AZN3" i="1"/>
  <c r="AZO3" i="1"/>
  <c r="AZP3" i="1"/>
  <c r="AZQ3" i="1"/>
  <c r="AZR3" i="1"/>
  <c r="AZS3" i="1"/>
  <c r="AZT3" i="1"/>
  <c r="AZU3" i="1"/>
  <c r="AZV3" i="1"/>
  <c r="AZW3" i="1"/>
  <c r="AZX3" i="1"/>
  <c r="AZY3" i="1"/>
  <c r="AZZ3" i="1"/>
  <c r="BAA3" i="1"/>
  <c r="BAB3" i="1"/>
  <c r="BAC3" i="1"/>
  <c r="BAD3" i="1"/>
  <c r="BAE3" i="1"/>
  <c r="BAF3" i="1"/>
  <c r="BAG3" i="1"/>
  <c r="BAH3" i="1"/>
  <c r="BAI3" i="1"/>
  <c r="BAJ3" i="1"/>
  <c r="BAK3" i="1"/>
  <c r="BAL3" i="1"/>
  <c r="BAM3" i="1"/>
  <c r="BAN3" i="1"/>
  <c r="BAO3" i="1"/>
  <c r="BAP3" i="1"/>
  <c r="BAQ3" i="1"/>
  <c r="BAR3" i="1"/>
  <c r="BAS3" i="1"/>
  <c r="BAT3" i="1"/>
  <c r="BAU3" i="1"/>
  <c r="BAV3" i="1"/>
  <c r="BAW3" i="1"/>
  <c r="BAX3" i="1"/>
  <c r="BAY3" i="1"/>
  <c r="BAZ3" i="1"/>
  <c r="BBA3" i="1"/>
  <c r="BBB3" i="1"/>
  <c r="BBC3" i="1"/>
  <c r="BBD3" i="1"/>
  <c r="BBE3" i="1"/>
  <c r="BBF3" i="1"/>
  <c r="BBG3" i="1"/>
  <c r="BBH3" i="1"/>
  <c r="BBI3" i="1"/>
  <c r="BBJ3" i="1"/>
  <c r="BBK3" i="1"/>
  <c r="BBL3" i="1"/>
  <c r="BBM3" i="1"/>
  <c r="BBN3" i="1"/>
  <c r="BBO3" i="1"/>
  <c r="BBP3" i="1"/>
  <c r="BBQ3" i="1"/>
  <c r="BBR3" i="1"/>
  <c r="BBS3" i="1"/>
  <c r="BBT3" i="1"/>
  <c r="BBU3" i="1"/>
  <c r="BBV3" i="1"/>
  <c r="BBW3" i="1"/>
  <c r="BBX3" i="1"/>
  <c r="BBY3" i="1"/>
  <c r="BBZ3" i="1"/>
  <c r="BCA3" i="1"/>
  <c r="BCB3" i="1"/>
  <c r="BCC3" i="1"/>
  <c r="BCD3" i="1"/>
  <c r="BCE3" i="1"/>
  <c r="BCF3" i="1"/>
  <c r="BCG3" i="1"/>
  <c r="BCH3" i="1"/>
  <c r="BCI3" i="1"/>
  <c r="BCJ3" i="1"/>
  <c r="BCK3" i="1"/>
  <c r="BCL3" i="1"/>
  <c r="BCM3" i="1"/>
  <c r="BCN3" i="1"/>
  <c r="BCO3" i="1"/>
  <c r="BCP3" i="1"/>
  <c r="BCQ3" i="1"/>
  <c r="BCR3" i="1"/>
  <c r="BCS3" i="1"/>
  <c r="BCT3" i="1"/>
  <c r="BCU3" i="1"/>
  <c r="BCV3" i="1"/>
  <c r="BCW3" i="1"/>
  <c r="BCX3" i="1"/>
  <c r="BCY3" i="1"/>
  <c r="BCZ3" i="1"/>
  <c r="BDA3" i="1"/>
  <c r="BDB3" i="1"/>
  <c r="BDC3" i="1"/>
  <c r="BDD3" i="1"/>
  <c r="BDE3" i="1"/>
  <c r="BDF3" i="1"/>
  <c r="BDG3" i="1"/>
  <c r="BDH3" i="1"/>
  <c r="BDI3" i="1"/>
  <c r="BDJ3" i="1"/>
  <c r="BDK3" i="1"/>
  <c r="BDL3" i="1"/>
  <c r="BDM3" i="1"/>
  <c r="BDN3" i="1"/>
  <c r="BDO3" i="1"/>
  <c r="BDP3" i="1"/>
  <c r="BDQ3" i="1"/>
  <c r="BDR3" i="1"/>
  <c r="BDS3" i="1"/>
  <c r="BDT3" i="1"/>
  <c r="BDU3" i="1"/>
  <c r="BDV3" i="1"/>
  <c r="BDW3" i="1"/>
  <c r="BDX3" i="1"/>
  <c r="BDY3" i="1"/>
  <c r="BDZ3" i="1"/>
  <c r="BEA3" i="1"/>
  <c r="BEB3" i="1"/>
  <c r="BEC3" i="1"/>
  <c r="BED3" i="1"/>
  <c r="BEE3" i="1"/>
  <c r="BEF3" i="1"/>
  <c r="BEG3" i="1"/>
  <c r="BEH3" i="1"/>
  <c r="BEI3" i="1"/>
  <c r="BEJ3" i="1"/>
  <c r="BEK3" i="1"/>
  <c r="BEL3" i="1"/>
  <c r="BEM3" i="1"/>
  <c r="BEN3" i="1"/>
  <c r="BEO3" i="1"/>
  <c r="BEP3" i="1"/>
  <c r="BEQ3" i="1"/>
  <c r="BER3" i="1"/>
  <c r="BES3" i="1"/>
  <c r="BET3" i="1"/>
  <c r="BEU3" i="1"/>
  <c r="BEV3" i="1"/>
  <c r="BEW3" i="1"/>
  <c r="BEX3" i="1"/>
  <c r="BEY3" i="1"/>
  <c r="BEZ3" i="1"/>
  <c r="BFA3" i="1"/>
  <c r="BFB3" i="1"/>
  <c r="BFC3" i="1"/>
  <c r="BFD3" i="1"/>
  <c r="BFE3" i="1"/>
  <c r="BFF3" i="1"/>
  <c r="BFG3" i="1"/>
  <c r="BFH3" i="1"/>
  <c r="BFI3" i="1"/>
  <c r="BFJ3" i="1"/>
  <c r="BFK3" i="1"/>
  <c r="BFL3" i="1"/>
  <c r="BFM3" i="1"/>
  <c r="BFN3" i="1"/>
  <c r="BFO3" i="1"/>
  <c r="BFP3" i="1"/>
  <c r="BFQ3" i="1"/>
  <c r="BFR3" i="1"/>
  <c r="BFS3" i="1"/>
  <c r="BFT3" i="1"/>
  <c r="BFU3" i="1"/>
  <c r="BFV3" i="1"/>
  <c r="BFW3" i="1"/>
  <c r="BFX3" i="1"/>
  <c r="BFY3" i="1"/>
  <c r="BFZ3" i="1"/>
  <c r="BGA3" i="1"/>
  <c r="BGB3" i="1"/>
  <c r="BGC3" i="1"/>
  <c r="BGD3" i="1"/>
  <c r="BGE3" i="1"/>
  <c r="BGF3" i="1"/>
  <c r="BGG3" i="1"/>
  <c r="BGH3" i="1"/>
  <c r="BGI3" i="1"/>
  <c r="BGJ3" i="1"/>
  <c r="BGK3" i="1"/>
  <c r="BGL3" i="1"/>
  <c r="BGM3" i="1"/>
  <c r="BGN3" i="1"/>
  <c r="BGO3" i="1"/>
  <c r="BGP3" i="1"/>
  <c r="BGQ3" i="1"/>
  <c r="BGR3" i="1"/>
  <c r="BGS3" i="1"/>
  <c r="BGT3" i="1"/>
  <c r="BGU3" i="1"/>
  <c r="BGV3" i="1"/>
  <c r="BGW3" i="1"/>
  <c r="BGX3" i="1"/>
  <c r="BGY3" i="1"/>
  <c r="BGZ3" i="1"/>
  <c r="BHA3" i="1"/>
  <c r="BHB3" i="1"/>
  <c r="BHC3" i="1"/>
  <c r="BHD3" i="1"/>
  <c r="BHE3" i="1"/>
  <c r="BHF3" i="1"/>
  <c r="BHG3" i="1"/>
  <c r="BHH3" i="1"/>
  <c r="BHI3" i="1"/>
  <c r="BHJ3" i="1"/>
  <c r="BHK3" i="1"/>
  <c r="BHL3" i="1"/>
  <c r="BHM3" i="1"/>
  <c r="BHN3" i="1"/>
  <c r="BHO3" i="1"/>
  <c r="BHP3" i="1"/>
  <c r="BHQ3" i="1"/>
  <c r="BHR3" i="1"/>
  <c r="BHS3" i="1"/>
  <c r="BHT3" i="1"/>
  <c r="BHU3" i="1"/>
  <c r="BHV3" i="1"/>
  <c r="BHW3" i="1"/>
  <c r="BHX3" i="1"/>
  <c r="BHY3" i="1"/>
  <c r="BHZ3" i="1"/>
  <c r="BIA3" i="1"/>
  <c r="BIB3" i="1"/>
  <c r="BIC3" i="1"/>
  <c r="BID3" i="1"/>
  <c r="BIE3" i="1"/>
  <c r="BIF3" i="1"/>
  <c r="BIG3" i="1"/>
  <c r="BIH3" i="1"/>
  <c r="BII3" i="1"/>
  <c r="BIJ3" i="1"/>
  <c r="BIK3" i="1"/>
  <c r="BIL3" i="1"/>
  <c r="BIM3" i="1"/>
  <c r="BIN3" i="1"/>
  <c r="BIO3" i="1"/>
  <c r="BIP3" i="1"/>
  <c r="BIQ3" i="1"/>
  <c r="BIR3" i="1"/>
  <c r="BIS3" i="1"/>
  <c r="BIT3" i="1"/>
  <c r="BIU3" i="1"/>
  <c r="BIV3" i="1"/>
  <c r="BIW3" i="1"/>
  <c r="BIX3" i="1"/>
  <c r="BIY3" i="1"/>
  <c r="BIZ3" i="1"/>
  <c r="BJA3" i="1"/>
  <c r="BJB3" i="1"/>
  <c r="BJC3" i="1"/>
  <c r="BJD3" i="1"/>
  <c r="BJE3" i="1"/>
  <c r="BJF3" i="1"/>
  <c r="BJG3" i="1"/>
  <c r="BJH3" i="1"/>
  <c r="BJI3" i="1"/>
  <c r="BJJ3" i="1"/>
  <c r="BJK3" i="1"/>
  <c r="BJL3" i="1"/>
  <c r="BJM3" i="1"/>
  <c r="BJN3" i="1"/>
  <c r="BJO3" i="1"/>
  <c r="BJP3" i="1"/>
  <c r="BJQ3" i="1"/>
  <c r="BJR3" i="1"/>
  <c r="BJS3" i="1"/>
  <c r="BJT3" i="1"/>
  <c r="BJU3" i="1"/>
  <c r="BJV3" i="1"/>
  <c r="BJW3" i="1"/>
  <c r="BJX3" i="1"/>
  <c r="BJY3" i="1"/>
  <c r="BJZ3" i="1"/>
  <c r="BKA3" i="1"/>
  <c r="BKB3" i="1"/>
  <c r="BKC3" i="1"/>
  <c r="BKD3" i="1"/>
  <c r="BKE3" i="1"/>
  <c r="BKF3" i="1"/>
  <c r="BKG3" i="1"/>
  <c r="BKH3" i="1"/>
  <c r="BKI3" i="1"/>
  <c r="BKJ3" i="1"/>
  <c r="BKK3" i="1"/>
  <c r="BKL3" i="1"/>
  <c r="BKM3" i="1"/>
  <c r="BKN3" i="1"/>
  <c r="BKO3" i="1"/>
  <c r="BKP3" i="1"/>
  <c r="BKQ3" i="1"/>
  <c r="BKR3" i="1"/>
  <c r="BKS3" i="1"/>
  <c r="BKT3" i="1"/>
  <c r="BKU3" i="1"/>
  <c r="BKV3" i="1"/>
  <c r="BKW3" i="1"/>
  <c r="BKX3" i="1"/>
  <c r="BKY3" i="1"/>
  <c r="BKZ3" i="1"/>
  <c r="BLA3" i="1"/>
  <c r="BLB3" i="1"/>
  <c r="BLC3" i="1"/>
  <c r="BLD3" i="1"/>
  <c r="BLE3" i="1"/>
  <c r="BLF3" i="1"/>
  <c r="BLG3" i="1"/>
  <c r="BLH3" i="1"/>
  <c r="BLI3" i="1"/>
  <c r="BLJ3" i="1"/>
  <c r="BLK3" i="1"/>
  <c r="BLL3" i="1"/>
  <c r="BLM3" i="1"/>
  <c r="BLN3" i="1"/>
  <c r="BLO3" i="1"/>
  <c r="BLP3" i="1"/>
  <c r="BLQ3" i="1"/>
  <c r="BLR3" i="1"/>
  <c r="BLS3" i="1"/>
  <c r="BLT3" i="1"/>
  <c r="BLU3" i="1"/>
  <c r="BLV3" i="1"/>
  <c r="BLW3" i="1"/>
  <c r="BLX3" i="1"/>
  <c r="BLY3" i="1"/>
  <c r="BLZ3" i="1"/>
  <c r="BMA3" i="1"/>
  <c r="BMB3" i="1"/>
  <c r="BMC3" i="1"/>
  <c r="BMD3" i="1"/>
  <c r="BME3" i="1"/>
  <c r="BMF3" i="1"/>
  <c r="BMG3" i="1"/>
  <c r="BMH3" i="1"/>
  <c r="BMI3" i="1"/>
  <c r="BMJ3" i="1"/>
  <c r="BMK3" i="1"/>
  <c r="BML3" i="1"/>
  <c r="BMM3" i="1"/>
  <c r="BMN3" i="1"/>
  <c r="BMO3" i="1"/>
  <c r="BMP3" i="1"/>
  <c r="BMQ3" i="1"/>
  <c r="BMR3" i="1"/>
  <c r="BMS3" i="1"/>
  <c r="BMT3" i="1"/>
  <c r="BMU3" i="1"/>
  <c r="BMV3" i="1"/>
  <c r="BMW3" i="1"/>
  <c r="BMX3" i="1"/>
  <c r="BMY3" i="1"/>
  <c r="BMZ3" i="1"/>
  <c r="BNA3" i="1"/>
  <c r="BNB3" i="1"/>
  <c r="BNC3" i="1"/>
  <c r="BND3" i="1"/>
  <c r="BNE3" i="1"/>
  <c r="BNF3" i="1"/>
  <c r="BNG3" i="1"/>
  <c r="BNH3" i="1"/>
  <c r="BNI3" i="1"/>
  <c r="BNJ3" i="1"/>
  <c r="BNK3" i="1"/>
  <c r="BNL3" i="1"/>
  <c r="BNM3" i="1"/>
  <c r="BNN3" i="1"/>
  <c r="BNO3" i="1"/>
  <c r="BNP3" i="1"/>
  <c r="BNQ3" i="1"/>
  <c r="BNR3" i="1"/>
  <c r="BNS3" i="1"/>
  <c r="BNT3" i="1"/>
  <c r="BNU3" i="1"/>
  <c r="BNV3" i="1"/>
  <c r="BNW3" i="1"/>
  <c r="BNX3" i="1"/>
  <c r="BNY3" i="1"/>
  <c r="BNZ3" i="1"/>
  <c r="BOA3" i="1"/>
  <c r="BOB3" i="1"/>
  <c r="BOC3" i="1"/>
  <c r="BOD3" i="1"/>
  <c r="BOE3" i="1"/>
  <c r="BOF3" i="1"/>
  <c r="BOG3" i="1"/>
  <c r="BOH3" i="1"/>
  <c r="BOI3" i="1"/>
  <c r="BOJ3" i="1"/>
  <c r="BOK3" i="1"/>
  <c r="BOL3" i="1"/>
  <c r="BOM3" i="1"/>
  <c r="BON3" i="1"/>
  <c r="BOO3" i="1"/>
  <c r="C3" i="1"/>
  <c r="C36" i="3"/>
  <c r="C39" i="3" l="1"/>
  <c r="C41" i="3"/>
  <c r="C37" i="3"/>
  <c r="C45" i="3"/>
  <c r="C40" i="3"/>
  <c r="C17" i="3"/>
  <c r="C32" i="3"/>
  <c r="C31" i="3"/>
  <c r="C28" i="3"/>
  <c r="C18" i="3"/>
  <c r="C27" i="3"/>
  <c r="C43" i="3"/>
  <c r="C29" i="3"/>
  <c r="C20" i="3"/>
  <c r="C23" i="3"/>
  <c r="C38" i="3" l="1"/>
  <c r="C22" i="3"/>
  <c r="C16" i="3"/>
  <c r="C19" i="3"/>
  <c r="C42" i="3"/>
  <c r="T9" i="3"/>
  <c r="X9" i="3" s="1"/>
  <c r="L31" i="3"/>
  <c r="T31" i="3" s="1"/>
  <c r="X31" i="3" s="1"/>
  <c r="C44" i="3"/>
  <c r="T6" i="3"/>
  <c r="X6" i="3" s="1"/>
  <c r="C30" i="3"/>
  <c r="C21" i="3"/>
  <c r="B3" i="1"/>
  <c r="B15" i="1" l="1"/>
  <c r="B7" i="1"/>
  <c r="B14" i="1"/>
  <c r="B13" i="1"/>
  <c r="B12" i="1"/>
  <c r="B8" i="1"/>
  <c r="B16" i="1"/>
  <c r="B11" i="1"/>
  <c r="B10" i="1"/>
  <c r="B9" i="1"/>
  <c r="L20" i="3"/>
  <c r="T20" i="3" s="1"/>
  <c r="X20" i="3" s="1"/>
  <c r="T8" i="3"/>
  <c r="X8" i="3" s="1"/>
  <c r="L29" i="3"/>
  <c r="T29" i="3" s="1"/>
  <c r="X29" i="3" s="1"/>
  <c r="T12" i="3"/>
  <c r="X12" i="3" s="1"/>
  <c r="L45" i="3"/>
  <c r="T11" i="3"/>
  <c r="X11" i="3" s="1"/>
  <c r="L44" i="3"/>
  <c r="T44" i="3" s="1"/>
  <c r="X44" i="3" s="1"/>
  <c r="T7" i="3"/>
  <c r="X7" i="3" s="1"/>
  <c r="L40" i="3"/>
  <c r="T4" i="3"/>
  <c r="X4" i="3" s="1"/>
  <c r="T5" i="3"/>
  <c r="X5" i="3" s="1"/>
  <c r="L38" i="3"/>
  <c r="L32" i="3"/>
  <c r="T32" i="3" s="1"/>
  <c r="X32" i="3" s="1"/>
  <c r="L30" i="3"/>
  <c r="T30" i="3" s="1"/>
  <c r="X30" i="3" s="1"/>
  <c r="L43" i="3"/>
  <c r="L39" i="3"/>
  <c r="T10" i="3"/>
  <c r="X10" i="3" s="1"/>
  <c r="L19" i="3"/>
  <c r="T19" i="3" s="1"/>
  <c r="X19" i="3" s="1"/>
  <c r="L17" i="3"/>
  <c r="T17" i="3" s="1"/>
  <c r="X17" i="3" s="1"/>
  <c r="L22" i="3"/>
  <c r="T22" i="3" s="1"/>
  <c r="X22" i="3" s="1"/>
  <c r="L23" i="3"/>
  <c r="T23" i="3" s="1"/>
  <c r="X23" i="3" s="1"/>
  <c r="L21" i="3"/>
  <c r="T21" i="3" s="1"/>
  <c r="X21" i="3" s="1"/>
  <c r="L16" i="3"/>
  <c r="T16" i="3" s="1"/>
  <c r="X16" i="3" s="1"/>
  <c r="L18" i="3"/>
  <c r="T18" i="3" s="1"/>
  <c r="X18" i="3" s="1"/>
  <c r="L27" i="3"/>
  <c r="T27" i="3" s="1"/>
  <c r="X27" i="3" s="1"/>
  <c r="D11" i="1" l="1"/>
  <c r="C11" i="1"/>
  <c r="C16" i="1"/>
  <c r="D16" i="1"/>
  <c r="D10" i="1"/>
  <c r="C10" i="1"/>
  <c r="C8" i="1"/>
  <c r="D8" i="1"/>
  <c r="C12" i="1"/>
  <c r="D12" i="1"/>
  <c r="D13" i="1"/>
  <c r="C13" i="1"/>
  <c r="D14" i="1"/>
  <c r="C14" i="1"/>
  <c r="D9" i="1"/>
  <c r="C9" i="1"/>
  <c r="D7" i="1"/>
  <c r="C7" i="1"/>
  <c r="D15" i="1"/>
  <c r="C15" i="1"/>
  <c r="L42" i="3"/>
  <c r="T42" i="3" s="1"/>
  <c r="X42" i="3" s="1"/>
  <c r="L41" i="3"/>
  <c r="T41" i="3" s="1"/>
  <c r="X41" i="3" s="1"/>
  <c r="L28" i="3"/>
  <c r="T28" i="3" s="1"/>
  <c r="T3" i="3"/>
  <c r="X3" i="3" s="1"/>
  <c r="L36" i="3"/>
  <c r="T38" i="3"/>
  <c r="X38" i="3" s="1"/>
  <c r="T39" i="3"/>
  <c r="X39" i="3" s="1"/>
  <c r="X46" i="3" s="1"/>
  <c r="T45" i="3"/>
  <c r="X45" i="3" s="1"/>
  <c r="T40" i="3"/>
  <c r="X40" i="3" s="1"/>
  <c r="T43" i="3"/>
  <c r="X43" i="3" s="1"/>
  <c r="L37" i="3"/>
  <c r="E7" i="1" l="1"/>
  <c r="I7" i="1" s="1"/>
  <c r="X33" i="3"/>
  <c r="X28" i="3"/>
  <c r="T36" i="3"/>
  <c r="X36" i="3" s="1"/>
  <c r="T37" i="3"/>
  <c r="X37" i="3" s="1"/>
  <c r="M2" i="5" l="1"/>
  <c r="K3" i="3"/>
  <c r="H7" i="1"/>
  <c r="E2" i="5" s="1"/>
  <c r="F8" i="1"/>
  <c r="J7" i="1"/>
  <c r="N2" i="5" s="1"/>
  <c r="E8" i="1"/>
  <c r="O2" i="5"/>
  <c r="F9" i="1" l="1"/>
  <c r="G8" i="1"/>
  <c r="I8" i="1"/>
  <c r="J8" i="1" s="1"/>
  <c r="N3" i="5" s="1"/>
  <c r="E9" i="1"/>
  <c r="D2" i="5"/>
  <c r="F2" i="5" s="1"/>
  <c r="B3" i="3"/>
  <c r="D3" i="3" s="1"/>
  <c r="H3" i="3" s="1"/>
  <c r="P2" i="5"/>
  <c r="Q2" i="5" s="1"/>
  <c r="N3" i="3" s="1"/>
  <c r="N36" i="3" s="1"/>
  <c r="G2" i="5"/>
  <c r="H2" i="5" s="1"/>
  <c r="B36" i="3" l="1"/>
  <c r="D36" i="3" s="1"/>
  <c r="E10" i="1"/>
  <c r="F10" i="1"/>
  <c r="I9" i="1"/>
  <c r="J9" i="1" s="1"/>
  <c r="N4" i="5" s="1"/>
  <c r="G9" i="1"/>
  <c r="M3" i="5"/>
  <c r="O3" i="5" s="1"/>
  <c r="K4" i="3"/>
  <c r="M4" i="3" s="1"/>
  <c r="H8" i="1"/>
  <c r="E3" i="5" s="1"/>
  <c r="B4" i="3"/>
  <c r="D3" i="5"/>
  <c r="F3" i="5" s="1"/>
  <c r="E3" i="3"/>
  <c r="I3" i="3" s="1"/>
  <c r="E36" i="3"/>
  <c r="I36" i="3" s="1"/>
  <c r="H36" i="3"/>
  <c r="K36" i="3"/>
  <c r="M36" i="3" s="1"/>
  <c r="M3" i="3"/>
  <c r="G3" i="5" l="1"/>
  <c r="H3" i="5" s="1"/>
  <c r="E37" i="3" s="1"/>
  <c r="D4" i="3"/>
  <c r="B37" i="3"/>
  <c r="D37" i="3" s="1"/>
  <c r="H37" i="3" s="1"/>
  <c r="H9" i="1"/>
  <c r="E4" i="5" s="1"/>
  <c r="B5" i="3"/>
  <c r="D4" i="5"/>
  <c r="F4" i="5" s="1"/>
  <c r="M4" i="5"/>
  <c r="O4" i="5" s="1"/>
  <c r="K5" i="3"/>
  <c r="M5" i="3" s="1"/>
  <c r="E11" i="1"/>
  <c r="F11" i="1"/>
  <c r="G10" i="1"/>
  <c r="I10" i="1"/>
  <c r="J10" i="1" s="1"/>
  <c r="N5" i="5" s="1"/>
  <c r="P3" i="5"/>
  <c r="Q3" i="5" s="1"/>
  <c r="N4" i="3" s="1"/>
  <c r="N37" i="3" s="1"/>
  <c r="H4" i="3"/>
  <c r="K37" i="3"/>
  <c r="M37" i="3" s="1"/>
  <c r="Q36" i="3"/>
  <c r="Q3" i="3"/>
  <c r="R3" i="3"/>
  <c r="E4" i="3" l="1"/>
  <c r="I4" i="3" s="1"/>
  <c r="G4" i="5"/>
  <c r="H4" i="5" s="1"/>
  <c r="E38" i="3" s="1"/>
  <c r="I37" i="3"/>
  <c r="H10" i="1"/>
  <c r="E5" i="5" s="1"/>
  <c r="B6" i="3"/>
  <c r="D5" i="5"/>
  <c r="F5" i="5" s="1"/>
  <c r="E12" i="1"/>
  <c r="F12" i="1"/>
  <c r="I11" i="1"/>
  <c r="J11" i="1" s="1"/>
  <c r="N6" i="5" s="1"/>
  <c r="G11" i="1"/>
  <c r="M5" i="5"/>
  <c r="O5" i="5" s="1"/>
  <c r="K6" i="3"/>
  <c r="M6" i="3" s="1"/>
  <c r="Q6" i="3" s="1"/>
  <c r="P4" i="5"/>
  <c r="Q4" i="5" s="1"/>
  <c r="N5" i="3" s="1"/>
  <c r="N16" i="3" s="1"/>
  <c r="D5" i="3"/>
  <c r="H5" i="3" s="1"/>
  <c r="B16" i="3"/>
  <c r="D16" i="3" s="1"/>
  <c r="H16" i="3" s="1"/>
  <c r="B38" i="3"/>
  <c r="D38" i="3" s="1"/>
  <c r="H38" i="3" s="1"/>
  <c r="U3" i="3"/>
  <c r="Y3" i="3" s="1"/>
  <c r="Q4" i="3"/>
  <c r="Q37" i="3"/>
  <c r="R37" i="3"/>
  <c r="R36" i="3"/>
  <c r="U36" i="3"/>
  <c r="Y36" i="3" s="1"/>
  <c r="K38" i="3"/>
  <c r="M38" i="3" s="1"/>
  <c r="K16" i="3"/>
  <c r="M16" i="3" s="1"/>
  <c r="E5" i="3" l="1"/>
  <c r="G5" i="5"/>
  <c r="H5" i="5" s="1"/>
  <c r="I38" i="3"/>
  <c r="N38" i="3"/>
  <c r="B7" i="3"/>
  <c r="D6" i="5"/>
  <c r="F6" i="5" s="1"/>
  <c r="E13" i="1"/>
  <c r="F13" i="1"/>
  <c r="G12" i="1"/>
  <c r="I12" i="1"/>
  <c r="K39" i="3"/>
  <c r="M39" i="3" s="1"/>
  <c r="Q39" i="3" s="1"/>
  <c r="H11" i="1"/>
  <c r="E6" i="5" s="1"/>
  <c r="G6" i="5" s="1"/>
  <c r="H6" i="5" s="1"/>
  <c r="E40" i="3" s="1"/>
  <c r="K17" i="3"/>
  <c r="M17" i="3" s="1"/>
  <c r="Q17" i="3" s="1"/>
  <c r="D6" i="3"/>
  <c r="H6" i="3" s="1"/>
  <c r="B39" i="3"/>
  <c r="D39" i="3" s="1"/>
  <c r="H39" i="3" s="1"/>
  <c r="B17" i="3"/>
  <c r="D17" i="3" s="1"/>
  <c r="H17" i="3" s="1"/>
  <c r="M6" i="5"/>
  <c r="O6" i="5" s="1"/>
  <c r="K7" i="3"/>
  <c r="P5" i="5"/>
  <c r="Q5" i="5" s="1"/>
  <c r="N6" i="3" s="1"/>
  <c r="E16" i="3"/>
  <c r="I16" i="3" s="1"/>
  <c r="I5" i="3"/>
  <c r="U37" i="3"/>
  <c r="Y37" i="3" s="1"/>
  <c r="Q16" i="3"/>
  <c r="Q38" i="3"/>
  <c r="R5" i="3"/>
  <c r="Q5" i="3"/>
  <c r="R4" i="3"/>
  <c r="U4" i="3"/>
  <c r="Y4" i="3" s="1"/>
  <c r="M7" i="5" l="1"/>
  <c r="O7" i="5" s="1"/>
  <c r="K8" i="3"/>
  <c r="N17" i="3"/>
  <c r="R17" i="3" s="1"/>
  <c r="R6" i="3"/>
  <c r="N39" i="3"/>
  <c r="R39" i="3" s="1"/>
  <c r="H12" i="1"/>
  <c r="E7" i="5" s="1"/>
  <c r="B8" i="3"/>
  <c r="D7" i="5"/>
  <c r="F7" i="5" s="1"/>
  <c r="M7" i="3"/>
  <c r="Q7" i="3" s="1"/>
  <c r="K40" i="3"/>
  <c r="M40" i="3" s="1"/>
  <c r="Q40" i="3" s="1"/>
  <c r="K18" i="3"/>
  <c r="M18" i="3" s="1"/>
  <c r="Q18" i="3" s="1"/>
  <c r="K27" i="3"/>
  <c r="M27" i="3" s="1"/>
  <c r="Q27" i="3" s="1"/>
  <c r="E6" i="3"/>
  <c r="E39" i="3"/>
  <c r="I39" i="3" s="1"/>
  <c r="E14" i="1"/>
  <c r="F14" i="1"/>
  <c r="I13" i="1"/>
  <c r="G13" i="1"/>
  <c r="H13" i="1" s="1"/>
  <c r="E8" i="5" s="1"/>
  <c r="J12" i="1"/>
  <c r="N7" i="5" s="1"/>
  <c r="P7" i="5" s="1"/>
  <c r="Q7" i="5" s="1"/>
  <c r="N8" i="3" s="1"/>
  <c r="N41" i="3" s="1"/>
  <c r="E7" i="3"/>
  <c r="E18" i="3" s="1"/>
  <c r="E27" i="3" s="1"/>
  <c r="D7" i="3"/>
  <c r="H7" i="3" s="1"/>
  <c r="B40" i="3"/>
  <c r="D40" i="3" s="1"/>
  <c r="H40" i="3" s="1"/>
  <c r="B27" i="3"/>
  <c r="D27" i="3" s="1"/>
  <c r="H27" i="3" s="1"/>
  <c r="B18" i="3"/>
  <c r="D18" i="3" s="1"/>
  <c r="H18" i="3" s="1"/>
  <c r="P6" i="5"/>
  <c r="Q6" i="5" s="1"/>
  <c r="N7" i="3" s="1"/>
  <c r="U5" i="3"/>
  <c r="Y5" i="3" s="1"/>
  <c r="R38" i="3"/>
  <c r="U38" i="3"/>
  <c r="Y38" i="3" s="1"/>
  <c r="R16" i="3"/>
  <c r="U16" i="3"/>
  <c r="Y16" i="3" s="1"/>
  <c r="I27" i="3" l="1"/>
  <c r="I18" i="3"/>
  <c r="K9" i="3"/>
  <c r="M8" i="5"/>
  <c r="O8" i="5" s="1"/>
  <c r="D8" i="3"/>
  <c r="H8" i="3" s="1"/>
  <c r="B41" i="3"/>
  <c r="D41" i="3" s="1"/>
  <c r="H41" i="3" s="1"/>
  <c r="B28" i="3"/>
  <c r="D28" i="3" s="1"/>
  <c r="H28" i="3" s="1"/>
  <c r="B19" i="3"/>
  <c r="D19" i="3" s="1"/>
  <c r="H19" i="3" s="1"/>
  <c r="E15" i="1"/>
  <c r="F15" i="1"/>
  <c r="G14" i="1"/>
  <c r="H14" i="1" s="1"/>
  <c r="E9" i="5" s="1"/>
  <c r="I14" i="1"/>
  <c r="J14" i="1" s="1"/>
  <c r="N9" i="5" s="1"/>
  <c r="G7" i="5"/>
  <c r="H7" i="5" s="1"/>
  <c r="U7" i="3"/>
  <c r="Y7" i="3" s="1"/>
  <c r="N18" i="3"/>
  <c r="N40" i="3"/>
  <c r="R40" i="3" s="1"/>
  <c r="R7" i="3"/>
  <c r="E17" i="3"/>
  <c r="I6" i="3"/>
  <c r="U6" i="3"/>
  <c r="Y6" i="3" s="1"/>
  <c r="N19" i="3"/>
  <c r="M8" i="3"/>
  <c r="Q8" i="3" s="1"/>
  <c r="K41" i="3"/>
  <c r="M41" i="3" s="1"/>
  <c r="Q41" i="3" s="1"/>
  <c r="K28" i="3"/>
  <c r="M28" i="3" s="1"/>
  <c r="Q28" i="3" s="1"/>
  <c r="K19" i="3"/>
  <c r="M19" i="3" s="1"/>
  <c r="Q19" i="3" s="1"/>
  <c r="J13" i="1"/>
  <c r="N8" i="5" s="1"/>
  <c r="I7" i="3"/>
  <c r="B9" i="3"/>
  <c r="D8" i="5"/>
  <c r="F8" i="5" s="1"/>
  <c r="U39" i="3"/>
  <c r="Y39" i="3" s="1"/>
  <c r="I40" i="3"/>
  <c r="P8" i="5" l="1"/>
  <c r="Q8" i="5" s="1"/>
  <c r="N9" i="3" s="1"/>
  <c r="U40" i="3"/>
  <c r="Y40" i="3" s="1"/>
  <c r="D9" i="3"/>
  <c r="H9" i="3" s="1"/>
  <c r="B42" i="3"/>
  <c r="D42" i="3" s="1"/>
  <c r="H42" i="3" s="1"/>
  <c r="B29" i="3"/>
  <c r="D29" i="3" s="1"/>
  <c r="H29" i="3" s="1"/>
  <c r="B20" i="3"/>
  <c r="D20" i="3" s="1"/>
  <c r="H20" i="3" s="1"/>
  <c r="E16" i="1"/>
  <c r="F16" i="1"/>
  <c r="G15" i="1"/>
  <c r="I15" i="1"/>
  <c r="N27" i="3"/>
  <c r="R18" i="3"/>
  <c r="M9" i="3"/>
  <c r="Q9" i="3" s="1"/>
  <c r="K42" i="3"/>
  <c r="M42" i="3" s="1"/>
  <c r="Q42" i="3" s="1"/>
  <c r="K29" i="3"/>
  <c r="M29" i="3" s="1"/>
  <c r="Q29" i="3" s="1"/>
  <c r="K20" i="3"/>
  <c r="M20" i="3" s="1"/>
  <c r="Q20" i="3" s="1"/>
  <c r="N28" i="3"/>
  <c r="R28" i="3" s="1"/>
  <c r="R19" i="3"/>
  <c r="R8" i="3"/>
  <c r="E8" i="3"/>
  <c r="E41" i="3"/>
  <c r="U18" i="3"/>
  <c r="Y18" i="3" s="1"/>
  <c r="K10" i="3"/>
  <c r="M9" i="5"/>
  <c r="G8" i="5"/>
  <c r="H8" i="5" s="1"/>
  <c r="U17" i="3"/>
  <c r="Y17" i="3" s="1"/>
  <c r="I17" i="3"/>
  <c r="B10" i="3"/>
  <c r="D9" i="5"/>
  <c r="R41" i="3"/>
  <c r="N20" i="3" l="1"/>
  <c r="N29" i="3" s="1"/>
  <c r="R29" i="3" s="1"/>
  <c r="N42" i="3"/>
  <c r="R42" i="3" s="1"/>
  <c r="R20" i="3"/>
  <c r="M10" i="3"/>
  <c r="Q10" i="3" s="1"/>
  <c r="K30" i="3"/>
  <c r="M30" i="3" s="1"/>
  <c r="Q30" i="3" s="1"/>
  <c r="K21" i="3"/>
  <c r="M21" i="3" s="1"/>
  <c r="Q21" i="3" s="1"/>
  <c r="K43" i="3"/>
  <c r="M43" i="3" s="1"/>
  <c r="Q43" i="3" s="1"/>
  <c r="E19" i="3"/>
  <c r="U8" i="3"/>
  <c r="Y8" i="3" s="1"/>
  <c r="I8" i="3"/>
  <c r="K11" i="3"/>
  <c r="M10" i="5"/>
  <c r="O10" i="5" s="1"/>
  <c r="D10" i="3"/>
  <c r="H10" i="3" s="1"/>
  <c r="B43" i="3"/>
  <c r="D43" i="3" s="1"/>
  <c r="H43" i="3" s="1"/>
  <c r="B30" i="3"/>
  <c r="D30" i="3" s="1"/>
  <c r="H30" i="3" s="1"/>
  <c r="B21" i="3"/>
  <c r="D21" i="3" s="1"/>
  <c r="H21" i="3" s="1"/>
  <c r="G16" i="1"/>
  <c r="I16" i="1"/>
  <c r="J16" i="1" s="1"/>
  <c r="N11" i="5" s="1"/>
  <c r="R27" i="3"/>
  <c r="U27" i="3"/>
  <c r="Y27" i="3" s="1"/>
  <c r="F9" i="5"/>
  <c r="G9" i="5"/>
  <c r="H15" i="1"/>
  <c r="E10" i="5" s="1"/>
  <c r="B11" i="3"/>
  <c r="D10" i="5"/>
  <c r="F10" i="5" s="1"/>
  <c r="J15" i="1"/>
  <c r="N10" i="5" s="1"/>
  <c r="U41" i="3"/>
  <c r="Y41" i="3" s="1"/>
  <c r="I41" i="3"/>
  <c r="E42" i="3"/>
  <c r="E9" i="3"/>
  <c r="O9" i="5"/>
  <c r="P9" i="5"/>
  <c r="R9" i="3"/>
  <c r="H9" i="5" l="1"/>
  <c r="Q9" i="5"/>
  <c r="N10" i="3" s="1"/>
  <c r="N43" i="3" s="1"/>
  <c r="R43" i="3" s="1"/>
  <c r="G10" i="5"/>
  <c r="H10" i="5" s="1"/>
  <c r="P10" i="5"/>
  <c r="Q10" i="5" s="1"/>
  <c r="N11" i="3" s="1"/>
  <c r="N22" i="3" s="1"/>
  <c r="N31" i="3" s="1"/>
  <c r="E28" i="3"/>
  <c r="U19" i="3"/>
  <c r="Y19" i="3" s="1"/>
  <c r="I19" i="3"/>
  <c r="N21" i="3"/>
  <c r="E20" i="3"/>
  <c r="I9" i="3"/>
  <c r="U9" i="3"/>
  <c r="Y9" i="3" s="1"/>
  <c r="K12" i="3"/>
  <c r="M11" i="5"/>
  <c r="O11" i="5" s="1"/>
  <c r="E10" i="3"/>
  <c r="E43" i="3"/>
  <c r="I42" i="3"/>
  <c r="U42" i="3"/>
  <c r="Y42" i="3" s="1"/>
  <c r="H16" i="1"/>
  <c r="E11" i="5" s="1"/>
  <c r="B12" i="3"/>
  <c r="D11" i="5"/>
  <c r="F11" i="5" s="1"/>
  <c r="M11" i="3"/>
  <c r="Q11" i="3" s="1"/>
  <c r="K22" i="3"/>
  <c r="M22" i="3" s="1"/>
  <c r="Q22" i="3" s="1"/>
  <c r="K44" i="3"/>
  <c r="M44" i="3" s="1"/>
  <c r="Q44" i="3" s="1"/>
  <c r="K31" i="3"/>
  <c r="M31" i="3" s="1"/>
  <c r="Q31" i="3" s="1"/>
  <c r="D11" i="3"/>
  <c r="H11" i="3" s="1"/>
  <c r="B44" i="3"/>
  <c r="D44" i="3" s="1"/>
  <c r="H44" i="3" s="1"/>
  <c r="B31" i="3"/>
  <c r="D31" i="3" s="1"/>
  <c r="H31" i="3" s="1"/>
  <c r="B22" i="3"/>
  <c r="D22" i="3" s="1"/>
  <c r="H22" i="3" s="1"/>
  <c r="R10" i="3" l="1"/>
  <c r="G11" i="5"/>
  <c r="N44" i="3"/>
  <c r="R44" i="3" s="1"/>
  <c r="E29" i="3"/>
  <c r="U20" i="3"/>
  <c r="Y20" i="3" s="1"/>
  <c r="I20" i="3"/>
  <c r="D12" i="3"/>
  <c r="H12" i="3" s="1"/>
  <c r="B45" i="3"/>
  <c r="D45" i="3" s="1"/>
  <c r="H45" i="3" s="1"/>
  <c r="H46" i="3" s="1"/>
  <c r="B32" i="3"/>
  <c r="D32" i="3" s="1"/>
  <c r="H32" i="3" s="1"/>
  <c r="H33" i="3" s="1"/>
  <c r="B23" i="3"/>
  <c r="D23" i="3" s="1"/>
  <c r="H23" i="3" s="1"/>
  <c r="H24" i="3" s="1"/>
  <c r="I43" i="3"/>
  <c r="U43" i="3"/>
  <c r="Y43" i="3" s="1"/>
  <c r="I28" i="3"/>
  <c r="U28" i="3"/>
  <c r="Y28" i="3" s="1"/>
  <c r="H11" i="5"/>
  <c r="R22" i="3"/>
  <c r="E21" i="3"/>
  <c r="I10" i="3"/>
  <c r="U10" i="3"/>
  <c r="Y10" i="3" s="1"/>
  <c r="P11" i="5"/>
  <c r="Q11" i="5" s="1"/>
  <c r="N12" i="3" s="1"/>
  <c r="N30" i="3"/>
  <c r="R30" i="3" s="1"/>
  <c r="R21" i="3"/>
  <c r="M12" i="3"/>
  <c r="Q12" i="3" s="1"/>
  <c r="K45" i="3"/>
  <c r="M45" i="3" s="1"/>
  <c r="Q45" i="3" s="1"/>
  <c r="Q46" i="3" s="1"/>
  <c r="K32" i="3"/>
  <c r="M32" i="3" s="1"/>
  <c r="Q32" i="3" s="1"/>
  <c r="Q33" i="3" s="1"/>
  <c r="K23" i="3"/>
  <c r="M23" i="3" s="1"/>
  <c r="Q23" i="3" s="1"/>
  <c r="Q24" i="3" s="1"/>
  <c r="E11" i="3"/>
  <c r="E44" i="3"/>
  <c r="R11" i="3"/>
  <c r="R31" i="3"/>
  <c r="E45" i="3" l="1"/>
  <c r="E12" i="3"/>
  <c r="R12" i="3"/>
  <c r="N23" i="3"/>
  <c r="N45" i="3"/>
  <c r="R45" i="3" s="1"/>
  <c r="R46" i="3" s="1"/>
  <c r="I44" i="3"/>
  <c r="U44" i="3"/>
  <c r="Y44" i="3" s="1"/>
  <c r="E22" i="3"/>
  <c r="I11" i="3"/>
  <c r="U11" i="3"/>
  <c r="Y11" i="3" s="1"/>
  <c r="E30" i="3"/>
  <c r="I21" i="3"/>
  <c r="U21" i="3"/>
  <c r="Y21" i="3" s="1"/>
  <c r="I29" i="3"/>
  <c r="U29" i="3"/>
  <c r="Y29" i="3" s="1"/>
  <c r="N32" i="3" l="1"/>
  <c r="R32" i="3" s="1"/>
  <c r="R33" i="3" s="1"/>
  <c r="R23" i="3"/>
  <c r="R24" i="3" s="1"/>
  <c r="U30" i="3"/>
  <c r="Y30" i="3" s="1"/>
  <c r="I30" i="3"/>
  <c r="E31" i="3"/>
  <c r="U22" i="3"/>
  <c r="Y22" i="3" s="1"/>
  <c r="I22" i="3"/>
  <c r="E23" i="3"/>
  <c r="I12" i="3"/>
  <c r="U12" i="3"/>
  <c r="Y12" i="3" s="1"/>
  <c r="I45" i="3"/>
  <c r="I46" i="3" s="1"/>
  <c r="U45" i="3"/>
  <c r="Y45" i="3" s="1"/>
  <c r="Y46" i="3" s="1"/>
  <c r="I31" i="3" l="1"/>
  <c r="U31" i="3"/>
  <c r="Y31" i="3" s="1"/>
  <c r="E32" i="3"/>
  <c r="I23" i="3"/>
  <c r="I24" i="3" s="1"/>
  <c r="U23" i="3"/>
  <c r="Y23" i="3" s="1"/>
  <c r="I32" i="3" l="1"/>
  <c r="I33" i="3" s="1"/>
  <c r="U32" i="3"/>
  <c r="Y32" i="3" s="1"/>
  <c r="Y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tc={35FDC2A1-0666-49A6-A544-3D490642FCD2}</author>
  </authors>
  <commentList>
    <comment ref="C1" authorId="0" shapeId="0" xr:uid="{35FDC2A1-0666-49A6-A544-3D490642FCD2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Nur Systemfehler 3,34 %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tc={5CC89D74-7ED3-456C-9F97-EAB3283826D8}</author>
    <author>tc={2E45D035-CFA8-4D66-9330-B781B4CBDD3D}</author>
    <author>tc={3567C1BF-53B9-4E32-9355-1215372FA9C1}</author>
  </authors>
  <commentList>
    <comment ref="B2" authorId="0" shapeId="0" xr:uid="{5CC89D74-7ED3-456C-9F97-EAB3283826D8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Messgenauigkeit der GC für Sauerstoff bei 1,8 %</t>
      </text>
    </comment>
    <comment ref="C2" authorId="1" shapeId="0" xr:uid="{2E45D035-CFA8-4D66-9330-B781B4CBDD3D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Definiert als 50% vom Stickstoff mit einem Fehler von 20 % (Sehr ungenaue Bestimmung des Backgrounds)
Antwort:
    Besser 40 % vom Stickstoff -&gt; Nur 10 % Fehler </t>
      </text>
    </comment>
    <comment ref="I2" authorId="2" shapeId="0" xr:uid="{3567C1BF-53B9-4E32-9355-1215372FA9C1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Messgenauigkeit der GC für Wasserstoff bei 0,5 %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D580E69-7EA2-4E2D-A89C-EBB897017F80}" keepAlive="1" name="Abfrage - Faraday 2+3_D 15 10" description="Verbindung mit der Abfrage 'Faraday 2+3_D 15 10' in der Arbeitsmappe." type="5" refreshedVersion="8" background="1" saveData="1">
    <dbPr connection="Provider=Microsoft.Mashup.OleDb.1;Data Source=$Workbook$;Location=&quot;Faraday 2+3_D 15 10&quot;;Extended Properties=&quot;&quot;" command="SELECT * FROM [Faraday 2+3_D 15 10]"/>
  </connection>
</connections>
</file>

<file path=xl/sharedStrings.xml><?xml version="1.0" encoding="utf-8"?>
<sst xmlns="http://schemas.openxmlformats.org/spreadsheetml/2006/main" count="164" uniqueCount="76">
  <si>
    <t>Time [s]</t>
  </si>
  <si>
    <t>Charge [As]</t>
  </si>
  <si>
    <t>Time [h]</t>
  </si>
  <si>
    <t>H2 [mol]</t>
  </si>
  <si>
    <t>O2 [mol]</t>
  </si>
  <si>
    <t>Kammer [mol]</t>
  </si>
  <si>
    <t>Δ Kammer [mol]</t>
  </si>
  <si>
    <t>H2 [ppm]</t>
  </si>
  <si>
    <r>
      <rPr>
        <b/>
        <sz val="12"/>
        <color theme="1"/>
        <rFont val="Calibri"/>
        <family val="2"/>
      </rPr>
      <t>Δ</t>
    </r>
    <r>
      <rPr>
        <b/>
        <sz val="12"/>
        <color theme="1"/>
        <rFont val="Calibri"/>
        <family val="2"/>
        <scheme val="minor"/>
      </rPr>
      <t xml:space="preserve"> H2 [ppm]</t>
    </r>
  </si>
  <si>
    <t xml:space="preserve"> O2 [ppm]</t>
  </si>
  <si>
    <r>
      <rPr>
        <b/>
        <sz val="12"/>
        <color theme="1"/>
        <rFont val="Calibri"/>
        <family val="2"/>
      </rPr>
      <t>Δ</t>
    </r>
    <r>
      <rPr>
        <b/>
        <sz val="12"/>
        <color theme="1"/>
        <rFont val="Calibri"/>
        <family val="2"/>
        <scheme val="minor"/>
      </rPr>
      <t xml:space="preserve"> O2 [ppm]</t>
    </r>
  </si>
  <si>
    <t>F</t>
  </si>
  <si>
    <t>z O2</t>
  </si>
  <si>
    <t>z H2</t>
  </si>
  <si>
    <t>Fehler Anfangsmolmenge</t>
  </si>
  <si>
    <t xml:space="preserve">Größen </t>
  </si>
  <si>
    <t>Wert</t>
  </si>
  <si>
    <t>Fehler_Abs</t>
  </si>
  <si>
    <t>dn/dx</t>
  </si>
  <si>
    <t>C*D</t>
  </si>
  <si>
    <t>E²</t>
  </si>
  <si>
    <t>Volume [m³]</t>
  </si>
  <si>
    <t>R</t>
  </si>
  <si>
    <t xml:space="preserve">Fix </t>
  </si>
  <si>
    <t>T [K]</t>
  </si>
  <si>
    <t>p [Pa]</t>
  </si>
  <si>
    <t>n [mol]</t>
  </si>
  <si>
    <t xml:space="preserve">Summe </t>
  </si>
  <si>
    <t>f_n (abs)</t>
  </si>
  <si>
    <t>F_rel</t>
  </si>
  <si>
    <t>V/min [ml]</t>
  </si>
  <si>
    <t>V_12sec [ml]</t>
  </si>
  <si>
    <t>ΔV_12sec [ml]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</si>
  <si>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Ges</t>
    </r>
    <r>
      <rPr>
        <b/>
        <sz val="11"/>
        <color theme="1"/>
        <rFont val="Calibri"/>
        <family val="2"/>
        <scheme val="minor"/>
      </rPr>
      <t xml:space="preserve"> [ml]</t>
    </r>
  </si>
  <si>
    <t>Volumensanteil</t>
  </si>
  <si>
    <t>Δ_Volumensanteil</t>
  </si>
  <si>
    <t>Zeit [h]</t>
  </si>
  <si>
    <t>H2 Haben [ppm]</t>
  </si>
  <si>
    <t>ΔH2 Haben [ppm]</t>
  </si>
  <si>
    <t>H2 soll [ppm]</t>
  </si>
  <si>
    <t>Δ H2 soll [ppm]</t>
  </si>
  <si>
    <t>Gauß1</t>
  </si>
  <si>
    <t>Gauß2</t>
  </si>
  <si>
    <t>Error</t>
  </si>
  <si>
    <t>O2 Haben [ppm]</t>
  </si>
  <si>
    <t>ΔO2_Haben [ppm]</t>
  </si>
  <si>
    <t>O2 soll [ppm]</t>
  </si>
  <si>
    <t>Δ O2 ist [ppm]</t>
  </si>
  <si>
    <t>Entstandene Sauerstoff und Wasserstoffmenge</t>
  </si>
  <si>
    <t>Messdaten</t>
  </si>
  <si>
    <t>O2_Mess [ppm]</t>
  </si>
  <si>
    <t>ΔO2_Mess [ppm]</t>
  </si>
  <si>
    <t>O2_Back [ppm]</t>
  </si>
  <si>
    <t>ΔO2_Back [ppm]</t>
  </si>
  <si>
    <t>O2_Ekt [ppm]</t>
  </si>
  <si>
    <t>ΔO2_Abs [ppm]</t>
  </si>
  <si>
    <t>ΔO2_Rel</t>
  </si>
  <si>
    <t>H2 Ekt [ppm]</t>
  </si>
  <si>
    <t>ΔH2_Abs [ppm]</t>
  </si>
  <si>
    <t xml:space="preserve">ΔH2_Rel </t>
  </si>
  <si>
    <t>H2</t>
  </si>
  <si>
    <t>O2</t>
  </si>
  <si>
    <t>N2</t>
  </si>
  <si>
    <t>Wasserstoff</t>
  </si>
  <si>
    <t>Sauerstoff</t>
  </si>
  <si>
    <t>Wasserstoff zu Sauerstoff Ratio</t>
  </si>
  <si>
    <t>Soll [ppm]</t>
  </si>
  <si>
    <t>Ist [ppm]</t>
  </si>
  <si>
    <t>Ratio Mess</t>
  </si>
  <si>
    <t xml:space="preserve">Fehler </t>
  </si>
  <si>
    <t>Ratio Ekt</t>
  </si>
  <si>
    <t>Ratio Ges</t>
  </si>
  <si>
    <t>Fehler</t>
  </si>
  <si>
    <t>Zeit_1 [h]</t>
  </si>
  <si>
    <t>Zeit_2 [h]</t>
  </si>
  <si>
    <t>Jeder 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</si>
</sst>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"/>
    <numFmt numFmtId="166" formatCode="0.000"/>
    <numFmt numFmtId="167" formatCode="0.000E+00"/>
    <numFmt numFmtId="168" formatCode="0.0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  <xf numFmtId="1" fontId="0" fillId="0" borderId="10" xfId="0" applyNumberFormat="1" applyBorder="1"/>
    <xf numFmtId="1" fontId="0" fillId="0" borderId="0" xfId="0" applyNumberFormat="1"/>
    <xf numFmtId="166" fontId="0" fillId="0" borderId="0" xfId="0" applyNumberFormat="1"/>
    <xf numFmtId="0" fontId="0" fillId="0" borderId="11" xfId="0" applyBorder="1"/>
    <xf numFmtId="0" fontId="0" fillId="0" borderId="13" xfId="0" applyBorder="1"/>
    <xf numFmtId="0" fontId="0" fillId="0" borderId="1" xfId="0" applyBorder="1"/>
    <xf numFmtId="0" fontId="0" fillId="0" borderId="3" xfId="0" applyBorder="1"/>
    <xf numFmtId="0" fontId="1" fillId="0" borderId="9" xfId="0" applyFont="1" applyBorder="1"/>
    <xf numFmtId="0" fontId="1" fillId="0" borderId="14" xfId="0" applyFont="1" applyBorder="1"/>
    <xf numFmtId="0" fontId="1" fillId="0" borderId="4" xfId="0" applyFont="1" applyBorder="1"/>
    <xf numFmtId="0" fontId="0" fillId="0" borderId="14" xfId="0" applyBorder="1"/>
    <xf numFmtId="2" fontId="0" fillId="0" borderId="14" xfId="0" applyNumberFormat="1" applyBorder="1"/>
    <xf numFmtId="11" fontId="0" fillId="0" borderId="14" xfId="0" applyNumberFormat="1" applyBorder="1"/>
    <xf numFmtId="11" fontId="0" fillId="0" borderId="4" xfId="0" applyNumberFormat="1" applyBorder="1"/>
    <xf numFmtId="0" fontId="2" fillId="0" borderId="15" xfId="0" applyFont="1" applyBorder="1"/>
    <xf numFmtId="0" fontId="1" fillId="0" borderId="11" xfId="0" applyFont="1" applyBorder="1"/>
    <xf numFmtId="11" fontId="0" fillId="0" borderId="2" xfId="0" applyNumberFormat="1" applyBorder="1"/>
    <xf numFmtId="0" fontId="1" fillId="0" borderId="13" xfId="0" applyFont="1" applyBorder="1"/>
    <xf numFmtId="11" fontId="0" fillId="0" borderId="1" xfId="0" applyNumberFormat="1" applyBorder="1"/>
    <xf numFmtId="11" fontId="0" fillId="0" borderId="3" xfId="0" applyNumberFormat="1" applyBorder="1"/>
    <xf numFmtId="0" fontId="1" fillId="0" borderId="15" xfId="0" applyFont="1" applyBorder="1"/>
    <xf numFmtId="165" fontId="0" fillId="2" borderId="7" xfId="0" applyNumberFormat="1" applyFill="1" applyBorder="1"/>
    <xf numFmtId="11" fontId="0" fillId="2" borderId="2" xfId="0" applyNumberFormat="1" applyFill="1" applyBorder="1"/>
    <xf numFmtId="0" fontId="2" fillId="0" borderId="6" xfId="0" applyFont="1" applyBorder="1"/>
    <xf numFmtId="0" fontId="2" fillId="0" borderId="7" xfId="0" applyFont="1" applyBorder="1"/>
    <xf numFmtId="1" fontId="0" fillId="0" borderId="13" xfId="0" applyNumberForma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1" xfId="0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6" fontId="0" fillId="0" borderId="0" xfId="0" applyNumberFormat="1" applyAlignment="1">
      <alignment horizontal="center"/>
    </xf>
    <xf numFmtId="2" fontId="2" fillId="0" borderId="6" xfId="0" applyNumberFormat="1" applyFont="1" applyBorder="1"/>
    <xf numFmtId="166" fontId="2" fillId="0" borderId="7" xfId="0" applyNumberFormat="1" applyFont="1" applyBorder="1"/>
    <xf numFmtId="166" fontId="0" fillId="0" borderId="2" xfId="0" applyNumberFormat="1" applyBorder="1"/>
    <xf numFmtId="1" fontId="0" fillId="0" borderId="8" xfId="0" applyNumberFormat="1" applyBorder="1"/>
    <xf numFmtId="1" fontId="0" fillId="0" borderId="14" xfId="0" applyNumberFormat="1" applyBorder="1"/>
    <xf numFmtId="166" fontId="0" fillId="0" borderId="14" xfId="0" applyNumberFormat="1" applyBorder="1"/>
    <xf numFmtId="166" fontId="0" fillId="0" borderId="4" xfId="0" applyNumberFormat="1" applyBorder="1"/>
    <xf numFmtId="1" fontId="2" fillId="0" borderId="6" xfId="0" applyNumberFormat="1" applyFont="1" applyBorder="1"/>
    <xf numFmtId="1" fontId="2" fillId="0" borderId="5" xfId="0" applyNumberFormat="1" applyFont="1" applyBorder="1"/>
    <xf numFmtId="2" fontId="2" fillId="0" borderId="14" xfId="0" applyNumberFormat="1" applyFont="1" applyBorder="1"/>
    <xf numFmtId="166" fontId="2" fillId="0" borderId="4" xfId="0" applyNumberFormat="1" applyFont="1" applyBorder="1"/>
    <xf numFmtId="1" fontId="3" fillId="0" borderId="14" xfId="0" applyNumberFormat="1" applyFont="1" applyBorder="1"/>
    <xf numFmtId="2" fontId="3" fillId="0" borderId="14" xfId="0" applyNumberFormat="1" applyFont="1" applyBorder="1"/>
    <xf numFmtId="166" fontId="3" fillId="0" borderId="14" xfId="0" applyNumberFormat="1" applyFont="1" applyBorder="1"/>
    <xf numFmtId="166" fontId="3" fillId="0" borderId="4" xfId="0" applyNumberFormat="1" applyFont="1" applyBorder="1"/>
    <xf numFmtId="166" fontId="3" fillId="0" borderId="2" xfId="0" applyNumberFormat="1" applyFont="1" applyBorder="1"/>
    <xf numFmtId="1" fontId="0" fillId="0" borderId="0" xfId="0" applyNumberFormat="1" applyAlignment="1">
      <alignment horizontal="center"/>
    </xf>
    <xf numFmtId="2" fontId="0" fillId="0" borderId="10" xfId="0" applyNumberFormat="1" applyBorder="1"/>
    <xf numFmtId="0" fontId="3" fillId="0" borderId="11" xfId="0" applyFont="1" applyBorder="1"/>
    <xf numFmtId="0" fontId="2" fillId="0" borderId="9" xfId="0" applyFont="1" applyBorder="1"/>
    <xf numFmtId="0" fontId="2" fillId="0" borderId="13" xfId="0" applyFont="1" applyBorder="1"/>
    <xf numFmtId="1" fontId="3" fillId="0" borderId="0" xfId="0" applyNumberFormat="1" applyFont="1"/>
    <xf numFmtId="2" fontId="3" fillId="0" borderId="0" xfId="0" applyNumberFormat="1" applyFont="1"/>
    <xf numFmtId="166" fontId="3" fillId="0" borderId="0" xfId="0" applyNumberFormat="1" applyFont="1"/>
    <xf numFmtId="0" fontId="7" fillId="0" borderId="0" xfId="0" applyFont="1" applyAlignment="1">
      <alignment horizontal="center"/>
    </xf>
    <xf numFmtId="166" fontId="2" fillId="0" borderId="0" xfId="0" applyNumberFormat="1" applyFont="1"/>
    <xf numFmtId="2" fontId="0" fillId="0" borderId="8" xfId="0" applyNumberFormat="1" applyBorder="1"/>
    <xf numFmtId="166" fontId="2" fillId="0" borderId="5" xfId="0" applyNumberFormat="1" applyFont="1" applyBorder="1"/>
    <xf numFmtId="166" fontId="2" fillId="0" borderId="8" xfId="0" applyNumberFormat="1" applyFont="1" applyBorder="1"/>
    <xf numFmtId="1" fontId="0" fillId="0" borderId="4" xfId="0" applyNumberFormat="1" applyBorder="1"/>
    <xf numFmtId="1" fontId="0" fillId="0" borderId="2" xfId="0" applyNumberFormat="1" applyBorder="1"/>
    <xf numFmtId="0" fontId="1" fillId="0" borderId="19" xfId="0" applyFon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2" fillId="0" borderId="23" xfId="0" applyFont="1" applyBorder="1"/>
    <xf numFmtId="166" fontId="2" fillId="0" borderId="24" xfId="0" applyNumberFormat="1" applyFont="1" applyBorder="1"/>
    <xf numFmtId="0" fontId="0" fillId="0" borderId="25" xfId="0" applyBorder="1"/>
    <xf numFmtId="166" fontId="0" fillId="0" borderId="24" xfId="0" applyNumberFormat="1" applyBorder="1"/>
    <xf numFmtId="0" fontId="0" fillId="0" borderId="26" xfId="0" applyBorder="1"/>
    <xf numFmtId="166" fontId="0" fillId="0" borderId="27" xfId="0" applyNumberFormat="1" applyBorder="1"/>
    <xf numFmtId="0" fontId="0" fillId="0" borderId="28" xfId="0" applyBorder="1"/>
    <xf numFmtId="1" fontId="0" fillId="0" borderId="29" xfId="0" applyNumberFormat="1" applyBorder="1"/>
    <xf numFmtId="1" fontId="0" fillId="0" borderId="22" xfId="0" applyNumberFormat="1" applyBorder="1"/>
    <xf numFmtId="2" fontId="0" fillId="0" borderId="22" xfId="0" applyNumberFormat="1" applyBorder="1"/>
    <xf numFmtId="166" fontId="0" fillId="0" borderId="22" xfId="0" applyNumberFormat="1" applyBorder="1"/>
    <xf numFmtId="2" fontId="0" fillId="0" borderId="29" xfId="0" applyNumberFormat="1" applyBorder="1"/>
    <xf numFmtId="166" fontId="0" fillId="0" borderId="30" xfId="0" applyNumberFormat="1" applyBorder="1"/>
    <xf numFmtId="0" fontId="2" fillId="0" borderId="31" xfId="0" applyFont="1" applyBorder="1"/>
    <xf numFmtId="1" fontId="2" fillId="0" borderId="32" xfId="0" applyNumberFormat="1" applyFont="1" applyBorder="1"/>
    <xf numFmtId="1" fontId="2" fillId="0" borderId="17" xfId="0" applyNumberFormat="1" applyFont="1" applyBorder="1"/>
    <xf numFmtId="2" fontId="2" fillId="0" borderId="17" xfId="0" applyNumberFormat="1" applyFont="1" applyBorder="1"/>
    <xf numFmtId="166" fontId="2" fillId="0" borderId="33" xfId="0" applyNumberFormat="1" applyFont="1" applyBorder="1"/>
    <xf numFmtId="166" fontId="2" fillId="0" borderId="32" xfId="0" applyNumberFormat="1" applyFont="1" applyBorder="1"/>
    <xf numFmtId="166" fontId="2" fillId="0" borderId="35" xfId="0" applyNumberFormat="1" applyFont="1" applyBorder="1"/>
    <xf numFmtId="166" fontId="0" fillId="0" borderId="36" xfId="0" applyNumberFormat="1" applyBorder="1"/>
    <xf numFmtId="0" fontId="2" fillId="0" borderId="37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8" xfId="0" applyFont="1" applyBorder="1"/>
    <xf numFmtId="1" fontId="3" fillId="0" borderId="22" xfId="0" applyNumberFormat="1" applyFont="1" applyBorder="1"/>
    <xf numFmtId="2" fontId="3" fillId="0" borderId="22" xfId="0" applyNumberFormat="1" applyFont="1" applyBorder="1"/>
    <xf numFmtId="0" fontId="1" fillId="0" borderId="31" xfId="0" applyFont="1" applyBorder="1"/>
    <xf numFmtId="2" fontId="2" fillId="0" borderId="32" xfId="0" applyNumberFormat="1" applyFont="1" applyBorder="1"/>
    <xf numFmtId="166" fontId="2" fillId="0" borderId="17" xfId="0" applyNumberFormat="1" applyFont="1" applyBorder="1"/>
    <xf numFmtId="166" fontId="2" fillId="0" borderId="18" xfId="0" applyNumberFormat="1" applyFont="1" applyBorder="1"/>
    <xf numFmtId="0" fontId="0" fillId="0" borderId="20" xfId="0" applyBorder="1"/>
    <xf numFmtId="0" fontId="0" fillId="0" borderId="21" xfId="0" applyBorder="1"/>
    <xf numFmtId="1" fontId="0" fillId="0" borderId="36" xfId="0" applyNumberFormat="1" applyBorder="1"/>
    <xf numFmtId="166" fontId="0" fillId="0" borderId="39" xfId="0" applyNumberFormat="1" applyBorder="1"/>
    <xf numFmtId="166" fontId="0" fillId="2" borderId="39" xfId="0" applyNumberFormat="1" applyFill="1" applyBorder="1"/>
    <xf numFmtId="1" fontId="2" fillId="0" borderId="16" xfId="0" applyNumberFormat="1" applyFont="1" applyBorder="1"/>
    <xf numFmtId="1" fontId="0" fillId="0" borderId="40" xfId="0" applyNumberFormat="1" applyBorder="1"/>
    <xf numFmtId="1" fontId="0" fillId="0" borderId="20" xfId="0" applyNumberFormat="1" applyBorder="1"/>
    <xf numFmtId="1" fontId="0" fillId="0" borderId="21" xfId="0" applyNumberFormat="1" applyBorder="1"/>
    <xf numFmtId="2" fontId="0" fillId="0" borderId="38" xfId="0" applyNumberFormat="1" applyBorder="1"/>
    <xf numFmtId="2" fontId="0" fillId="3" borderId="21" xfId="0" applyNumberFormat="1" applyFill="1" applyBorder="1"/>
    <xf numFmtId="166" fontId="0" fillId="2" borderId="30" xfId="0" applyNumberFormat="1" applyFill="1" applyBorder="1"/>
    <xf numFmtId="2" fontId="2" fillId="0" borderId="34" xfId="0" applyNumberFormat="1" applyFont="1" applyBorder="1"/>
    <xf numFmtId="1" fontId="3" fillId="0" borderId="40" xfId="0" applyNumberFormat="1" applyFont="1" applyBorder="1"/>
    <xf numFmtId="1" fontId="3" fillId="0" borderId="20" xfId="0" applyNumberFormat="1" applyFont="1" applyBorder="1"/>
    <xf numFmtId="1" fontId="3" fillId="0" borderId="21" xfId="0" applyNumberFormat="1" applyFont="1" applyBorder="1"/>
    <xf numFmtId="166" fontId="3" fillId="0" borderId="36" xfId="0" applyNumberFormat="1" applyFont="1" applyBorder="1"/>
    <xf numFmtId="1" fontId="2" fillId="0" borderId="19" xfId="0" applyNumberFormat="1" applyFont="1" applyBorder="1"/>
    <xf numFmtId="2" fontId="2" fillId="0" borderId="40" xfId="0" applyNumberFormat="1" applyFont="1" applyBorder="1"/>
    <xf numFmtId="2" fontId="0" fillId="0" borderId="40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2" fillId="0" borderId="16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165" fontId="0" fillId="0" borderId="0" xfId="0" applyNumberFormat="1"/>
    <xf numFmtId="164" fontId="0" fillId="0" borderId="2" xfId="0" applyNumberFormat="1" applyBorder="1"/>
    <xf numFmtId="1" fontId="0" fillId="0" borderId="1" xfId="0" applyNumberFormat="1" applyBorder="1"/>
    <xf numFmtId="165" fontId="0" fillId="0" borderId="1" xfId="0" applyNumberFormat="1" applyBorder="1"/>
    <xf numFmtId="164" fontId="0" fillId="0" borderId="3" xfId="0" applyNumberFormat="1" applyBorder="1"/>
    <xf numFmtId="1" fontId="0" fillId="0" borderId="12" xfId="0" applyNumberFormat="1" applyBorder="1"/>
    <xf numFmtId="1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0" fontId="1" fillId="0" borderId="41" xfId="0" applyFont="1" applyBorder="1" applyAlignment="1">
      <alignment horizontal="center"/>
    </xf>
    <xf numFmtId="166" fontId="0" fillId="0" borderId="27" xfId="0" applyNumberForma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166" fontId="0" fillId="0" borderId="30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1" fillId="0" borderId="6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" fontId="4" fillId="0" borderId="29" xfId="0" applyNumberFormat="1" applyFont="1" applyBorder="1" applyAlignment="1">
      <alignment horizontal="center"/>
    </xf>
    <xf numFmtId="1" fontId="4" fillId="0" borderId="36" xfId="0" applyNumberFormat="1" applyFont="1" applyBorder="1" applyAlignment="1">
      <alignment horizontal="center"/>
    </xf>
    <xf numFmtId="0" fontId="2" fillId="0" borderId="32" xfId="0" applyFont="1" applyBorder="1"/>
    <xf numFmtId="0" fontId="2" fillId="0" borderId="17" xfId="0" applyFont="1" applyBorder="1"/>
    <xf numFmtId="0" fontId="2" fillId="0" borderId="33" xfId="0" applyFont="1" applyBorder="1"/>
    <xf numFmtId="1" fontId="2" fillId="0" borderId="43" xfId="0" applyNumberFormat="1" applyFont="1" applyBorder="1"/>
    <xf numFmtId="1" fontId="2" fillId="0" borderId="18" xfId="0" applyNumberFormat="1" applyFont="1" applyBorder="1"/>
    <xf numFmtId="164" fontId="0" fillId="0" borderId="10" xfId="0" applyNumberFormat="1" applyBorder="1"/>
    <xf numFmtId="165" fontId="0" fillId="0" borderId="2" xfId="0" applyNumberFormat="1" applyBorder="1"/>
    <xf numFmtId="1" fontId="0" fillId="0" borderId="27" xfId="0" applyNumberFormat="1" applyBorder="1"/>
    <xf numFmtId="11" fontId="0" fillId="0" borderId="22" xfId="0" applyNumberFormat="1" applyBorder="1"/>
    <xf numFmtId="11" fontId="0" fillId="0" borderId="36" xfId="0" applyNumberFormat="1" applyBorder="1"/>
    <xf numFmtId="164" fontId="0" fillId="0" borderId="29" xfId="0" applyNumberFormat="1" applyBorder="1"/>
    <xf numFmtId="165" fontId="0" fillId="0" borderId="36" xfId="0" applyNumberFormat="1" applyBorder="1"/>
    <xf numFmtId="1" fontId="0" fillId="0" borderId="30" xfId="0" applyNumberFormat="1" applyBorder="1"/>
    <xf numFmtId="166" fontId="0" fillId="2" borderId="3" xfId="0" applyNumberFormat="1" applyFill="1" applyBorder="1"/>
    <xf numFmtId="165" fontId="0" fillId="0" borderId="11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2" fontId="0" fillId="3" borderId="38" xfId="0" applyNumberFormat="1" applyFill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2" fontId="7" fillId="0" borderId="16" xfId="0" applyNumberFormat="1" applyFont="1" applyBorder="1" applyAlignment="1">
      <alignment horizontal="center"/>
    </xf>
    <xf numFmtId="2" fontId="7" fillId="0" borderId="17" xfId="0" applyNumberFormat="1" applyFont="1" applyBorder="1" applyAlignment="1">
      <alignment horizontal="center"/>
    </xf>
    <xf numFmtId="2" fontId="7" fillId="0" borderId="18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AT"/>
              <a:t>Ratio_</a:t>
            </a:r>
            <a:r>
              <a:rPr lang="de-AT" baseline="0"/>
              <a:t>0h</a:t>
            </a:r>
            <a:endParaRPr lang="de-A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Vergleich!$D$2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Vergleich!$A$3:$A$12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</c:numCache>
            </c:numRef>
          </c:cat>
          <c:val>
            <c:numRef>
              <c:f>Vergleich!$D$3:$D$12</c:f>
              <c:numCache>
                <c:formatCode>0.00</c:formatCode>
                <c:ptCount val="10"/>
                <c:pt idx="0">
                  <c:v>0.35842404369702907</c:v>
                </c:pt>
                <c:pt idx="1">
                  <c:v>0.54776755989975257</c:v>
                </c:pt>
                <c:pt idx="2">
                  <c:v>0.64472900879155137</c:v>
                </c:pt>
                <c:pt idx="3">
                  <c:v>0.70591379853309888</c:v>
                </c:pt>
                <c:pt idx="4">
                  <c:v>0.73012040445145132</c:v>
                </c:pt>
                <c:pt idx="5">
                  <c:v>0.75058266197060663</c:v>
                </c:pt>
                <c:pt idx="6">
                  <c:v>0.76167109005422806</c:v>
                </c:pt>
                <c:pt idx="7">
                  <c:v>0.76934258062436878</c:v>
                </c:pt>
                <c:pt idx="8">
                  <c:v>0.77701596750061364</c:v>
                </c:pt>
                <c:pt idx="9">
                  <c:v>0.77936906796762873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FF-44C8-AD2C-E8E41939F99F}"/>
            </c:ext>
          </c:extLst>
        </c:ser>
        <c:ser>
          <c:idx val="2"/>
          <c:order val="2"/>
          <c:tx>
            <c:strRef>
              <c:f>Vergleich!$M$2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Vergleich!$A$3:$A$12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</c:numCache>
            </c:numRef>
          </c:cat>
          <c:val>
            <c:numRef>
              <c:f>Vergleich!$M$3:$M$12</c:f>
              <c:numCache>
                <c:formatCode>0.00</c:formatCode>
                <c:ptCount val="10"/>
                <c:pt idx="0">
                  <c:v>0.17627305016058809</c:v>
                </c:pt>
                <c:pt idx="1">
                  <c:v>0.35010546699286582</c:v>
                </c:pt>
                <c:pt idx="2">
                  <c:v>0.45338434524432386</c:v>
                </c:pt>
                <c:pt idx="3">
                  <c:v>0.5264998857839791</c:v>
                </c:pt>
                <c:pt idx="4">
                  <c:v>0.57541032026192807</c:v>
                </c:pt>
                <c:pt idx="5">
                  <c:v>0.60117639294083902</c:v>
                </c:pt>
                <c:pt idx="6">
                  <c:v>0.62609774163999665</c:v>
                </c:pt>
                <c:pt idx="7">
                  <c:v>0.64073045367751202</c:v>
                </c:pt>
                <c:pt idx="8">
                  <c:v>0.65176238189677982</c:v>
                </c:pt>
                <c:pt idx="9">
                  <c:v>0.66298145201999403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FF-44C8-AD2C-E8E41939F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3588191"/>
        <c:axId val="1027378591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Vergleich!$E$2</c15:sqref>
                        </c15:formulaRef>
                      </c:ext>
                    </c:extLst>
                    <c:strCache>
                      <c:ptCount val="1"/>
                      <c:pt idx="0">
                        <c:v>Fehler </c:v>
                      </c:pt>
                    </c:strCache>
                  </c:strRef>
                </c:tx>
                <c:spPr>
                  <a:ln w="349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Vergleich!$A$3:$A$12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</c:v>
                      </c:pt>
                      <c:pt idx="1">
                        <c:v>1</c:v>
                      </c:pt>
                      <c:pt idx="2">
                        <c:v>1.5</c:v>
                      </c:pt>
                      <c:pt idx="3">
                        <c:v>2</c:v>
                      </c:pt>
                      <c:pt idx="4">
                        <c:v>2.5</c:v>
                      </c:pt>
                      <c:pt idx="5">
                        <c:v>3</c:v>
                      </c:pt>
                      <c:pt idx="6">
                        <c:v>3.5</c:v>
                      </c:pt>
                      <c:pt idx="7">
                        <c:v>4</c:v>
                      </c:pt>
                      <c:pt idx="8">
                        <c:v>4.5</c:v>
                      </c:pt>
                      <c:pt idx="9">
                        <c:v>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Vergleich!$E$3:$E$12</c15:sqref>
                        </c15:formulaRef>
                      </c:ext>
                    </c:extLst>
                    <c:numCache>
                      <c:formatCode>0.000</c:formatCode>
                      <c:ptCount val="10"/>
                      <c:pt idx="0">
                        <c:v>1.2188245887905309E-2</c:v>
                      </c:pt>
                      <c:pt idx="1">
                        <c:v>1.8604521394514319E-2</c:v>
                      </c:pt>
                      <c:pt idx="2">
                        <c:v>2.1904631508572917E-2</c:v>
                      </c:pt>
                      <c:pt idx="3">
                        <c:v>2.3988751960894717E-2</c:v>
                      </c:pt>
                      <c:pt idx="4">
                        <c:v>2.4815300684853738E-2</c:v>
                      </c:pt>
                      <c:pt idx="5">
                        <c:v>2.5514048817500374E-2</c:v>
                      </c:pt>
                      <c:pt idx="6">
                        <c:v>2.5893560785079317E-2</c:v>
                      </c:pt>
                      <c:pt idx="7">
                        <c:v>2.6156581870124616E-2</c:v>
                      </c:pt>
                      <c:pt idx="8">
                        <c:v>2.6419374658474916E-2</c:v>
                      </c:pt>
                      <c:pt idx="9">
                        <c:v>2.6500795375418718E-2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35FF-44C8-AD2C-E8E41939F99F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Vergleich!$N$2</c15:sqref>
                        </c15:formulaRef>
                      </c:ext>
                    </c:extLst>
                    <c:strCache>
                      <c:ptCount val="1"/>
                      <c:pt idx="0">
                        <c:v>Fehler </c:v>
                      </c:pt>
                    </c:strCache>
                  </c:strRef>
                </c:tx>
                <c:spPr>
                  <a:ln w="34925" cap="rnd">
                    <a:solidFill>
                      <a:schemeClr val="accent4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Vergleich!$A$3:$A$12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</c:v>
                      </c:pt>
                      <c:pt idx="1">
                        <c:v>1</c:v>
                      </c:pt>
                      <c:pt idx="2">
                        <c:v>1.5</c:v>
                      </c:pt>
                      <c:pt idx="3">
                        <c:v>2</c:v>
                      </c:pt>
                      <c:pt idx="4">
                        <c:v>2.5</c:v>
                      </c:pt>
                      <c:pt idx="5">
                        <c:v>3</c:v>
                      </c:pt>
                      <c:pt idx="6">
                        <c:v>3.5</c:v>
                      </c:pt>
                      <c:pt idx="7">
                        <c:v>4</c:v>
                      </c:pt>
                      <c:pt idx="8">
                        <c:v>4.5</c:v>
                      </c:pt>
                      <c:pt idx="9">
                        <c:v>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Vergleich!$N$3:$N$12</c15:sqref>
                        </c15:formulaRef>
                      </c:ext>
                    </c:extLst>
                    <c:numCache>
                      <c:formatCode>0.000</c:formatCode>
                      <c:ptCount val="10"/>
                      <c:pt idx="0">
                        <c:v>8.0409554493433861E-3</c:v>
                      </c:pt>
                      <c:pt idx="1">
                        <c:v>1.384046832777096E-2</c:v>
                      </c:pt>
                      <c:pt idx="2">
                        <c:v>1.7590175774221652E-2</c:v>
                      </c:pt>
                      <c:pt idx="3">
                        <c:v>2.0267729512994419E-2</c:v>
                      </c:pt>
                      <c:pt idx="4">
                        <c:v>2.207197047247882E-2</c:v>
                      </c:pt>
                      <c:pt idx="5">
                        <c:v>2.3103568770490253E-2</c:v>
                      </c:pt>
                      <c:pt idx="6">
                        <c:v>2.4014785020632593E-2</c:v>
                      </c:pt>
                      <c:pt idx="7">
                        <c:v>2.4549975206385116E-2</c:v>
                      </c:pt>
                      <c:pt idx="8">
                        <c:v>2.4964720559068652E-2</c:v>
                      </c:pt>
                      <c:pt idx="9">
                        <c:v>2.5418512658846044E-2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5FF-44C8-AD2C-E8E41939F99F}"/>
                  </c:ext>
                </c:extLst>
              </c15:ser>
            </c15:filteredLineSeries>
          </c:ext>
        </c:extLst>
      </c:lineChart>
      <c:catAx>
        <c:axId val="159358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378591"/>
        <c:crosses val="autoZero"/>
        <c:auto val="1"/>
        <c:lblAlgn val="ctr"/>
        <c:lblOffset val="100"/>
        <c:noMultiLvlLbl val="0"/>
      </c:catAx>
      <c:valAx>
        <c:axId val="1027378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588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AT"/>
              <a:t>Ratio_2h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Vergleich!$D$26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Vergleich!$A$27:$A$32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</c:numCache>
            </c:numRef>
          </c:cat>
          <c:val>
            <c:numRef>
              <c:f>Vergleich!$D$27:$D$32</c:f>
              <c:numCache>
                <c:formatCode>0.00</c:formatCode>
                <c:ptCount val="6"/>
                <c:pt idx="0">
                  <c:v>0.86889322102111533</c:v>
                </c:pt>
                <c:pt idx="1">
                  <c:v>0.88405629148802845</c:v>
                </c:pt>
                <c:pt idx="2">
                  <c:v>0.87691243206561098</c:v>
                </c:pt>
                <c:pt idx="3">
                  <c:v>0.87105542712733808</c:v>
                </c:pt>
                <c:pt idx="4">
                  <c:v>0.87114045734082368</c:v>
                </c:pt>
                <c:pt idx="5">
                  <c:v>0.86271838298424519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FD-4101-9AC4-10416EFA922A}"/>
            </c:ext>
          </c:extLst>
        </c:ser>
        <c:ser>
          <c:idx val="1"/>
          <c:order val="1"/>
          <c:tx>
            <c:strRef>
              <c:f>Vergleich!$M$26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Vergleich!$A$27:$A$32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</c:numCache>
            </c:numRef>
          </c:cat>
          <c:val>
            <c:numRef>
              <c:f>Vergleich!$M$27:$M$32</c:f>
              <c:numCache>
                <c:formatCode>0.00</c:formatCode>
                <c:ptCount val="6"/>
                <c:pt idx="0">
                  <c:v>0.85580645572365344</c:v>
                </c:pt>
                <c:pt idx="1">
                  <c:v>0.82431492127734429</c:v>
                </c:pt>
                <c:pt idx="2">
                  <c:v>0.83195046972586906</c:v>
                </c:pt>
                <c:pt idx="3">
                  <c:v>0.82390780369163263</c:v>
                </c:pt>
                <c:pt idx="4">
                  <c:v>0.81758388514959079</c:v>
                </c:pt>
                <c:pt idx="5">
                  <c:v>0.8178463806457863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D-4101-9AC4-10416EFA9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5136319"/>
        <c:axId val="1623974575"/>
      </c:lineChart>
      <c:catAx>
        <c:axId val="158513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974575"/>
        <c:crosses val="autoZero"/>
        <c:auto val="1"/>
        <c:lblAlgn val="ctr"/>
        <c:lblOffset val="100"/>
        <c:noMultiLvlLbl val="0"/>
      </c:catAx>
      <c:valAx>
        <c:axId val="1623974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5136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104775</xdr:colOff>
      <xdr:row>0</xdr:row>
      <xdr:rowOff>168275</xdr:rowOff>
    </xdr:from>
    <xdr:to>
      <xdr:col>32</xdr:col>
      <xdr:colOff>142875</xdr:colOff>
      <xdr:row>15</xdr:row>
      <xdr:rowOff>73025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13DE287-F3C2-AF72-234C-B6564F6755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314325</xdr:colOff>
      <xdr:row>15</xdr:row>
      <xdr:rowOff>168275</xdr:rowOff>
    </xdr:from>
    <xdr:to>
      <xdr:col>32</xdr:col>
      <xdr:colOff>352425</xdr:colOff>
      <xdr:row>30</xdr:row>
      <xdr:rowOff>73025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4FAC603-47C8-17D2-8C25-495A58FB64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örndl Julian" id="{4645ADEE-DA8F-4525-A2CB-D36A88337F53}" userId="S::julian.hoerndl@plus.ac.at::a6b10108-40ed-43e7-8f53-c5e4ce171052" providerId="AD"/>
  <person displayName="Julian Hörndl" id="{4980DF2E-F829-48FE-9B8D-A6FE8E1E3B74}" userId="S::fhs48450@fh-salzburg.ac.at::397eef3c-408a-4b10-8b9f-da6bd61eb593" providerId="AD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3-04-04T10:09:41.83" personId="{4980DF2E-F829-48FE-9B8D-A6FE8E1E3B74}" id="{35FDC2A1-0666-49A6-A544-3D490642FCD2}">
    <text>Nur Systemfehler 3,34 %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2" dT="2024-10-07T09:02:33.39" personId="{4645ADEE-DA8F-4525-A2CB-D36A88337F53}" id="{5CC89D74-7ED3-456C-9F97-EAB3283826D8}">
    <text>Messgenauigkeit der GC für Sauerstoff bei 1,8 %</text>
  </threadedComment>
  <threadedComment ref="C2" dT="2023-04-04T10:08:45.31" personId="{4980DF2E-F829-48FE-9B8D-A6FE8E1E3B74}" id="{2E45D035-CFA8-4D66-9330-B781B4CBDD3D}">
    <text>Definiert als 50% vom Stickstoff mit einem Fehler von 20 % (Sehr ungenaue Bestimmung des Backgrounds)</text>
  </threadedComment>
  <threadedComment ref="C2" dT="2023-10-24T06:02:16.27" personId="{4645ADEE-DA8F-4525-A2CB-D36A88337F53}" id="{80693931-6C6D-40EC-9AFE-BC426D2E7861}" parentId="{2E45D035-CFA8-4D66-9330-B781B4CBDD3D}">
    <text xml:space="preserve">Besser 40 % vom Stickstoff -&gt; Nur 10 % Fehler </text>
  </threadedComment>
  <threadedComment ref="I2" dT="2024-10-07T09:01:57.80" personId="{4645ADEE-DA8F-4525-A2CB-D36A88337F53}" id="{3567C1BF-53B9-4E32-9355-1215372FA9C1}">
    <text>Messgenauigkeit der GC für Wasserstoff bei 0,5 %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17A4E-5586-494A-87B2-6FAA59C213A7}">
  <dimension ref="A1:BOO39"/>
  <sheetViews>
    <sheetView tabSelected="1" workbookViewId="0">
      <selection activeCell="G8" sqref="G8"/>
    </sheetView>
  </sheetViews>
  <sheetFormatPr baseColWidth="10" defaultColWidth="10.81640625" defaultRowHeight="15.5" x14ac:dyDescent="0.35"/>
  <cols>
    <col min="1" max="1" width="13.453125" style="2" bestFit="1" customWidth="1"/>
    <col min="2" max="2" width="12.1796875" bestFit="1" customWidth="1"/>
    <col min="5" max="5" width="14.1796875" bestFit="1" customWidth="1"/>
    <col min="9" max="9" width="13" bestFit="1" customWidth="1"/>
    <col min="10" max="10" width="11.81640625" bestFit="1" customWidth="1"/>
    <col min="13" max="13" width="14.1796875" bestFit="1" customWidth="1"/>
  </cols>
  <sheetData>
    <row r="1" spans="1:1757" x14ac:dyDescent="0.35">
      <c r="A1" s="64" t="s">
        <v>0</v>
      </c>
      <c r="B1" s="16">
        <v>0</v>
      </c>
      <c r="C1" s="16">
        <v>1.0003200000000001</v>
      </c>
      <c r="D1" s="16">
        <v>2.0006400000000002</v>
      </c>
      <c r="E1" s="16">
        <v>3.00109</v>
      </c>
      <c r="F1" s="16">
        <v>4.0014099999999999</v>
      </c>
      <c r="G1" s="16">
        <v>5.0219500000000004</v>
      </c>
      <c r="H1" s="16">
        <v>6.0021800000000001</v>
      </c>
      <c r="I1" s="16">
        <v>7.0025000000000004</v>
      </c>
      <c r="J1" s="16">
        <v>8.0029400000000006</v>
      </c>
      <c r="K1" s="16">
        <v>9.0032599999999992</v>
      </c>
      <c r="L1" s="16">
        <v>10.0037</v>
      </c>
      <c r="M1" s="16">
        <v>11.004</v>
      </c>
      <c r="N1" s="16">
        <v>12.0044</v>
      </c>
      <c r="O1" s="16">
        <v>13.004799999999999</v>
      </c>
      <c r="P1" s="16">
        <v>14.005100000000001</v>
      </c>
      <c r="Q1" s="16">
        <v>15.005599999999999</v>
      </c>
      <c r="R1" s="16">
        <v>16.0059</v>
      </c>
      <c r="S1" s="16">
        <v>17.0063</v>
      </c>
      <c r="T1" s="16">
        <v>18.006699999999999</v>
      </c>
      <c r="U1" s="16">
        <v>19.007100000000001</v>
      </c>
      <c r="V1" s="16">
        <v>20.007400000000001</v>
      </c>
      <c r="W1" s="16">
        <v>21.007899999999999</v>
      </c>
      <c r="X1" s="16">
        <v>22.008199999999999</v>
      </c>
      <c r="Y1" s="16">
        <v>23.008500000000002</v>
      </c>
      <c r="Z1" s="16">
        <v>24.009</v>
      </c>
      <c r="AA1" s="16">
        <v>25.0093</v>
      </c>
      <c r="AB1" s="16">
        <v>26.009699999999999</v>
      </c>
      <c r="AC1" s="16">
        <v>27.01</v>
      </c>
      <c r="AD1" s="16">
        <v>28.010400000000001</v>
      </c>
      <c r="AE1" s="16">
        <v>29.0108</v>
      </c>
      <c r="AF1" s="16">
        <v>30.011099999999999</v>
      </c>
      <c r="AG1" s="16">
        <v>31.011600000000001</v>
      </c>
      <c r="AH1" s="16">
        <v>32.011899999999997</v>
      </c>
      <c r="AI1" s="16">
        <v>33.0124</v>
      </c>
      <c r="AJ1" s="16">
        <v>34.012700000000002</v>
      </c>
      <c r="AK1" s="16">
        <v>35.013100000000001</v>
      </c>
      <c r="AL1" s="16">
        <v>36.013399999999997</v>
      </c>
      <c r="AM1" s="16">
        <v>37.013800000000003</v>
      </c>
      <c r="AN1">
        <v>38.014200000000002</v>
      </c>
      <c r="AO1">
        <v>39.014499999999998</v>
      </c>
      <c r="AP1">
        <v>40.015000000000001</v>
      </c>
      <c r="AQ1">
        <v>41.015300000000003</v>
      </c>
      <c r="AR1">
        <v>42.015599999999999</v>
      </c>
      <c r="AS1">
        <v>43.016100000000002</v>
      </c>
      <c r="AT1">
        <v>44.016399999999997</v>
      </c>
      <c r="AU1">
        <v>45.016800000000003</v>
      </c>
      <c r="AV1">
        <v>46.017200000000003</v>
      </c>
      <c r="AW1">
        <v>47.017600000000002</v>
      </c>
      <c r="AX1">
        <v>48.017899999999997</v>
      </c>
      <c r="AY1">
        <v>49.0182</v>
      </c>
      <c r="AZ1">
        <v>50.018700000000003</v>
      </c>
      <c r="BA1">
        <v>51.018999999999998</v>
      </c>
      <c r="BB1">
        <v>52.019500000000001</v>
      </c>
      <c r="BC1">
        <v>53.019799999999996</v>
      </c>
      <c r="BD1">
        <v>54.020200000000003</v>
      </c>
      <c r="BE1">
        <v>55.020499999999998</v>
      </c>
      <c r="BF1">
        <v>56.020899999999997</v>
      </c>
      <c r="BG1">
        <v>57.021299999999997</v>
      </c>
      <c r="BH1">
        <v>58.021599999999999</v>
      </c>
      <c r="BI1">
        <v>59.022100000000002</v>
      </c>
      <c r="BJ1">
        <v>60.022399999999998</v>
      </c>
      <c r="BK1">
        <v>61.0227</v>
      </c>
      <c r="BL1">
        <v>62.023200000000003</v>
      </c>
      <c r="BM1">
        <v>63.023499999999999</v>
      </c>
      <c r="BN1">
        <v>64.023899999999998</v>
      </c>
      <c r="BO1">
        <v>65.024299999999997</v>
      </c>
      <c r="BP1">
        <v>66.024699999999996</v>
      </c>
      <c r="BQ1">
        <v>67.025000000000006</v>
      </c>
      <c r="BR1">
        <v>68.025300000000001</v>
      </c>
      <c r="BS1">
        <v>69.025800000000004</v>
      </c>
      <c r="BT1">
        <v>70.0261</v>
      </c>
      <c r="BU1">
        <v>71.026600000000002</v>
      </c>
      <c r="BV1">
        <v>72.026899999999998</v>
      </c>
      <c r="BW1">
        <v>73.027199999999993</v>
      </c>
      <c r="BX1">
        <v>74.027600000000007</v>
      </c>
      <c r="BY1">
        <v>75.028000000000006</v>
      </c>
      <c r="BZ1">
        <v>76.028400000000005</v>
      </c>
      <c r="CA1">
        <v>77.028700000000001</v>
      </c>
      <c r="CB1">
        <v>78.029200000000003</v>
      </c>
      <c r="CC1">
        <v>79.029499999999999</v>
      </c>
      <c r="CD1">
        <v>80.029799999999994</v>
      </c>
      <c r="CE1">
        <v>81.030299999999997</v>
      </c>
      <c r="CF1">
        <v>82.030600000000007</v>
      </c>
      <c r="CG1">
        <v>83.031000000000006</v>
      </c>
      <c r="CH1">
        <v>84.031400000000005</v>
      </c>
      <c r="CI1">
        <v>85.031700000000001</v>
      </c>
      <c r="CJ1">
        <v>86.0321</v>
      </c>
      <c r="CK1">
        <v>87.032399999999996</v>
      </c>
      <c r="CL1">
        <v>88.032899999999998</v>
      </c>
      <c r="CM1">
        <v>89.033199999999994</v>
      </c>
      <c r="CN1">
        <v>90.033699999999996</v>
      </c>
      <c r="CO1">
        <v>91.034000000000006</v>
      </c>
      <c r="CP1">
        <v>92.034300000000002</v>
      </c>
      <c r="CQ1">
        <v>93.034800000000004</v>
      </c>
      <c r="CR1">
        <v>94.0351</v>
      </c>
      <c r="CS1">
        <v>95.035499999999999</v>
      </c>
      <c r="CT1">
        <v>96.035799999999995</v>
      </c>
      <c r="CU1">
        <v>97.036199999999994</v>
      </c>
      <c r="CV1">
        <v>98.036600000000007</v>
      </c>
      <c r="CW1">
        <v>99.036900000000003</v>
      </c>
      <c r="CX1">
        <v>100.03700000000001</v>
      </c>
      <c r="CY1">
        <v>101.038</v>
      </c>
      <c r="CZ1">
        <v>102.038</v>
      </c>
      <c r="DA1">
        <v>103.038</v>
      </c>
      <c r="DB1">
        <v>104.039</v>
      </c>
      <c r="DC1">
        <v>105.039</v>
      </c>
      <c r="DD1">
        <v>106.04</v>
      </c>
      <c r="DE1">
        <v>107.04</v>
      </c>
      <c r="DF1">
        <v>108.04</v>
      </c>
      <c r="DG1">
        <v>109.041</v>
      </c>
      <c r="DH1">
        <v>110.041</v>
      </c>
      <c r="DI1">
        <v>111.042</v>
      </c>
      <c r="DJ1">
        <v>112.042</v>
      </c>
      <c r="DK1">
        <v>113.042</v>
      </c>
      <c r="DL1">
        <v>114.04300000000001</v>
      </c>
      <c r="DM1">
        <v>115.04300000000001</v>
      </c>
      <c r="DN1">
        <v>116.04300000000001</v>
      </c>
      <c r="DO1">
        <v>117.044</v>
      </c>
      <c r="DP1">
        <v>118.044</v>
      </c>
      <c r="DQ1">
        <v>119.044</v>
      </c>
      <c r="DR1">
        <v>120.045</v>
      </c>
      <c r="DS1">
        <v>121.045</v>
      </c>
      <c r="DT1">
        <v>122.04600000000001</v>
      </c>
      <c r="DU1">
        <v>123.04600000000001</v>
      </c>
      <c r="DV1">
        <v>124.04600000000001</v>
      </c>
      <c r="DW1">
        <v>125.047</v>
      </c>
      <c r="DX1">
        <v>126.047</v>
      </c>
      <c r="DY1">
        <v>127.047</v>
      </c>
      <c r="DZ1">
        <v>128.048</v>
      </c>
      <c r="EA1">
        <v>129.048</v>
      </c>
      <c r="EB1">
        <v>130.04900000000001</v>
      </c>
      <c r="EC1">
        <v>131.04900000000001</v>
      </c>
      <c r="ED1">
        <v>132.04900000000001</v>
      </c>
      <c r="EE1">
        <v>133.05000000000001</v>
      </c>
      <c r="EF1">
        <v>134.05000000000001</v>
      </c>
      <c r="EG1">
        <v>135.05000000000001</v>
      </c>
      <c r="EH1">
        <v>136.05099999999999</v>
      </c>
      <c r="EI1">
        <v>137.05099999999999</v>
      </c>
      <c r="EJ1">
        <v>138.05199999999999</v>
      </c>
      <c r="EK1">
        <v>139.05199999999999</v>
      </c>
      <c r="EL1">
        <v>140.05199999999999</v>
      </c>
      <c r="EM1">
        <v>141.053</v>
      </c>
      <c r="EN1">
        <v>142.053</v>
      </c>
      <c r="EO1">
        <v>143.053</v>
      </c>
      <c r="EP1">
        <v>144.054</v>
      </c>
      <c r="EQ1">
        <v>145.054</v>
      </c>
      <c r="ER1">
        <v>146.05500000000001</v>
      </c>
      <c r="ES1">
        <v>147.05500000000001</v>
      </c>
      <c r="ET1">
        <v>148.05500000000001</v>
      </c>
      <c r="EU1">
        <v>149.05600000000001</v>
      </c>
      <c r="EV1">
        <v>150.05600000000001</v>
      </c>
      <c r="EW1">
        <v>151.05699999999999</v>
      </c>
      <c r="EX1">
        <v>152.05699999999999</v>
      </c>
      <c r="EY1">
        <v>153.05699999999999</v>
      </c>
      <c r="EZ1">
        <v>154.05799999999999</v>
      </c>
      <c r="FA1">
        <v>155.05799999999999</v>
      </c>
      <c r="FB1">
        <v>156.05799999999999</v>
      </c>
      <c r="FC1">
        <v>157.059</v>
      </c>
      <c r="FD1">
        <v>158.059</v>
      </c>
      <c r="FE1">
        <v>159.059</v>
      </c>
      <c r="FF1">
        <v>160.06</v>
      </c>
      <c r="FG1">
        <v>161.06</v>
      </c>
      <c r="FH1">
        <v>162.06100000000001</v>
      </c>
      <c r="FI1">
        <v>163.06100000000001</v>
      </c>
      <c r="FJ1">
        <v>164.06100000000001</v>
      </c>
      <c r="FK1">
        <v>165.06200000000001</v>
      </c>
      <c r="FL1">
        <v>166.06200000000001</v>
      </c>
      <c r="FM1">
        <v>167.06200000000001</v>
      </c>
      <c r="FN1">
        <v>168.06299999999999</v>
      </c>
      <c r="FO1">
        <v>169.06299999999999</v>
      </c>
      <c r="FP1">
        <v>170.06399999999999</v>
      </c>
      <c r="FQ1">
        <v>171.06399999999999</v>
      </c>
      <c r="FR1">
        <v>172.06399999999999</v>
      </c>
      <c r="FS1">
        <v>173.065</v>
      </c>
      <c r="FT1">
        <v>174.065</v>
      </c>
      <c r="FU1">
        <v>175.065</v>
      </c>
      <c r="FV1">
        <v>176.066</v>
      </c>
      <c r="FW1">
        <v>177.066</v>
      </c>
      <c r="FX1">
        <v>178.06700000000001</v>
      </c>
      <c r="FY1">
        <v>179.06700000000001</v>
      </c>
      <c r="FZ1">
        <v>180.06700000000001</v>
      </c>
      <c r="GA1">
        <v>181.06800000000001</v>
      </c>
      <c r="GB1">
        <v>182.06800000000001</v>
      </c>
      <c r="GC1">
        <v>183.06800000000001</v>
      </c>
      <c r="GD1">
        <v>184.06899999999999</v>
      </c>
      <c r="GE1">
        <v>185.06899999999999</v>
      </c>
      <c r="GF1">
        <v>186.07</v>
      </c>
      <c r="GG1">
        <v>187.07</v>
      </c>
      <c r="GH1">
        <v>188.07</v>
      </c>
      <c r="GI1">
        <v>189.071</v>
      </c>
      <c r="GJ1">
        <v>190.071</v>
      </c>
      <c r="GK1">
        <v>191.071</v>
      </c>
      <c r="GL1">
        <v>192.072</v>
      </c>
      <c r="GM1">
        <v>193.072</v>
      </c>
      <c r="GN1">
        <v>194.07300000000001</v>
      </c>
      <c r="GO1">
        <v>195.07300000000001</v>
      </c>
      <c r="GP1">
        <v>196.07300000000001</v>
      </c>
      <c r="GQ1">
        <v>197.07400000000001</v>
      </c>
      <c r="GR1">
        <v>198.07400000000001</v>
      </c>
      <c r="GS1">
        <v>199.07400000000001</v>
      </c>
      <c r="GT1">
        <v>200.07499999999999</v>
      </c>
      <c r="GU1">
        <v>201.07499999999999</v>
      </c>
      <c r="GV1">
        <v>202.07599999999999</v>
      </c>
      <c r="GW1">
        <v>203.07599999999999</v>
      </c>
      <c r="GX1">
        <v>204.07599999999999</v>
      </c>
      <c r="GY1">
        <v>205.077</v>
      </c>
      <c r="GZ1">
        <v>206.077</v>
      </c>
      <c r="HA1">
        <v>207.077</v>
      </c>
      <c r="HB1">
        <v>208.078</v>
      </c>
      <c r="HC1">
        <v>209.078</v>
      </c>
      <c r="HD1">
        <v>210.078</v>
      </c>
      <c r="HE1">
        <v>211.07900000000001</v>
      </c>
      <c r="HF1">
        <v>212.07900000000001</v>
      </c>
      <c r="HG1">
        <v>213.08</v>
      </c>
      <c r="HH1">
        <v>214.08</v>
      </c>
      <c r="HI1">
        <v>215.08</v>
      </c>
      <c r="HJ1">
        <v>216.08099999999999</v>
      </c>
      <c r="HK1">
        <v>217.08099999999999</v>
      </c>
      <c r="HL1">
        <v>218.08199999999999</v>
      </c>
      <c r="HM1">
        <v>219.08199999999999</v>
      </c>
      <c r="HN1">
        <v>220.08199999999999</v>
      </c>
      <c r="HO1">
        <v>221.083</v>
      </c>
      <c r="HP1">
        <v>222.083</v>
      </c>
      <c r="HQ1">
        <v>223.083</v>
      </c>
      <c r="HR1">
        <v>224.084</v>
      </c>
      <c r="HS1">
        <v>225.084</v>
      </c>
      <c r="HT1">
        <v>226.084</v>
      </c>
      <c r="HU1">
        <v>227.08500000000001</v>
      </c>
      <c r="HV1">
        <v>228.08500000000001</v>
      </c>
      <c r="HW1">
        <v>229.08600000000001</v>
      </c>
      <c r="HX1">
        <v>230.08600000000001</v>
      </c>
      <c r="HY1">
        <v>231.08600000000001</v>
      </c>
      <c r="HZ1">
        <v>232.08699999999999</v>
      </c>
      <c r="IA1">
        <v>233.08699999999999</v>
      </c>
      <c r="IB1">
        <v>234.08799999999999</v>
      </c>
      <c r="IC1">
        <v>235.08799999999999</v>
      </c>
      <c r="ID1">
        <v>236.08799999999999</v>
      </c>
      <c r="IE1">
        <v>237.089</v>
      </c>
      <c r="IF1">
        <v>238.089</v>
      </c>
      <c r="IG1">
        <v>239.089</v>
      </c>
      <c r="IH1">
        <v>240.09</v>
      </c>
      <c r="II1">
        <v>241.09</v>
      </c>
      <c r="IJ1">
        <v>242.09</v>
      </c>
      <c r="IK1">
        <v>243.09100000000001</v>
      </c>
      <c r="IL1">
        <v>244.09100000000001</v>
      </c>
      <c r="IM1">
        <v>245.09200000000001</v>
      </c>
      <c r="IN1">
        <v>246.09200000000001</v>
      </c>
      <c r="IO1">
        <v>247.09200000000001</v>
      </c>
      <c r="IP1">
        <v>248.09299999999999</v>
      </c>
      <c r="IQ1">
        <v>249.09299999999999</v>
      </c>
      <c r="IR1">
        <v>250.09299999999999</v>
      </c>
      <c r="IS1">
        <v>251.09399999999999</v>
      </c>
      <c r="IT1">
        <v>252.09399999999999</v>
      </c>
      <c r="IU1">
        <v>253.095</v>
      </c>
      <c r="IV1">
        <v>254.095</v>
      </c>
      <c r="IW1">
        <v>255.095</v>
      </c>
      <c r="IX1">
        <v>256.096</v>
      </c>
      <c r="IY1">
        <v>257.096</v>
      </c>
      <c r="IZ1">
        <v>258.09699999999998</v>
      </c>
      <c r="JA1">
        <v>259.09699999999998</v>
      </c>
      <c r="JB1">
        <v>260.09699999999998</v>
      </c>
      <c r="JC1">
        <v>261.09800000000001</v>
      </c>
      <c r="JD1">
        <v>262.09800000000001</v>
      </c>
      <c r="JE1">
        <v>263.09800000000001</v>
      </c>
      <c r="JF1">
        <v>264.09899999999999</v>
      </c>
      <c r="JG1">
        <v>265.09899999999999</v>
      </c>
      <c r="JH1">
        <v>266.09899999999999</v>
      </c>
      <c r="JI1">
        <v>267.10000000000002</v>
      </c>
      <c r="JJ1">
        <v>268.10000000000002</v>
      </c>
      <c r="JK1">
        <v>269.101</v>
      </c>
      <c r="JL1">
        <v>270.101</v>
      </c>
      <c r="JM1">
        <v>271.101</v>
      </c>
      <c r="JN1">
        <v>272.10199999999998</v>
      </c>
      <c r="JO1">
        <v>273.10199999999998</v>
      </c>
      <c r="JP1">
        <v>274.10300000000001</v>
      </c>
      <c r="JQ1">
        <v>275.10300000000001</v>
      </c>
      <c r="JR1">
        <v>276.10300000000001</v>
      </c>
      <c r="JS1">
        <v>277.10399999999998</v>
      </c>
      <c r="JT1">
        <v>278.10399999999998</v>
      </c>
      <c r="JU1">
        <v>279.10399999999998</v>
      </c>
      <c r="JV1">
        <v>280.10500000000002</v>
      </c>
      <c r="JW1">
        <v>281.10500000000002</v>
      </c>
      <c r="JX1">
        <v>282.10500000000002</v>
      </c>
      <c r="JY1">
        <v>283.10599999999999</v>
      </c>
      <c r="JZ1">
        <v>284.10599999999999</v>
      </c>
      <c r="KA1">
        <v>285.10700000000003</v>
      </c>
      <c r="KB1">
        <v>286.10700000000003</v>
      </c>
      <c r="KC1">
        <v>287.10700000000003</v>
      </c>
      <c r="KD1">
        <v>288.108</v>
      </c>
      <c r="KE1">
        <v>289.108</v>
      </c>
      <c r="KF1">
        <v>290.108</v>
      </c>
      <c r="KG1">
        <v>291.10899999999998</v>
      </c>
      <c r="KH1">
        <v>292.10899999999998</v>
      </c>
      <c r="KI1">
        <v>293.11</v>
      </c>
      <c r="KJ1">
        <v>294.11</v>
      </c>
      <c r="KK1">
        <v>295.11</v>
      </c>
      <c r="KL1">
        <v>296.11099999999999</v>
      </c>
      <c r="KM1">
        <v>297.11099999999999</v>
      </c>
      <c r="KN1">
        <v>298.11099999999999</v>
      </c>
      <c r="KO1">
        <v>299.11200000000002</v>
      </c>
      <c r="KP1">
        <v>300.11200000000002</v>
      </c>
      <c r="KQ1">
        <v>301.113</v>
      </c>
      <c r="KR1">
        <v>302.113</v>
      </c>
      <c r="KS1">
        <v>303.113</v>
      </c>
      <c r="KT1">
        <v>304.11399999999998</v>
      </c>
      <c r="KU1">
        <v>305.11399999999998</v>
      </c>
      <c r="KV1">
        <v>306.11399999999998</v>
      </c>
      <c r="KW1">
        <v>307.11500000000001</v>
      </c>
      <c r="KX1">
        <v>308.11500000000001</v>
      </c>
      <c r="KY1">
        <v>309.11599999999999</v>
      </c>
      <c r="KZ1">
        <v>310.11599999999999</v>
      </c>
      <c r="LA1">
        <v>311.11599999999999</v>
      </c>
      <c r="LB1">
        <v>312.11700000000002</v>
      </c>
      <c r="LC1">
        <v>313.11700000000002</v>
      </c>
      <c r="LD1">
        <v>314.11700000000002</v>
      </c>
      <c r="LE1">
        <v>315.11799999999999</v>
      </c>
      <c r="LF1">
        <v>316.11799999999999</v>
      </c>
      <c r="LG1">
        <v>317.11900000000003</v>
      </c>
      <c r="LH1">
        <v>318.11900000000003</v>
      </c>
      <c r="LI1">
        <v>319.11900000000003</v>
      </c>
      <c r="LJ1">
        <v>320.12</v>
      </c>
      <c r="LK1">
        <v>321.12</v>
      </c>
      <c r="LL1">
        <v>322.12</v>
      </c>
      <c r="LM1">
        <v>323.12099999999998</v>
      </c>
      <c r="LN1">
        <v>324.12099999999998</v>
      </c>
      <c r="LO1">
        <v>325.12200000000001</v>
      </c>
      <c r="LP1">
        <v>326.12200000000001</v>
      </c>
      <c r="LQ1">
        <v>327.12200000000001</v>
      </c>
      <c r="LR1">
        <v>328.12299999999999</v>
      </c>
      <c r="LS1">
        <v>329.12299999999999</v>
      </c>
      <c r="LT1">
        <v>330.12299999999999</v>
      </c>
      <c r="LU1">
        <v>331.12400000000002</v>
      </c>
      <c r="LV1">
        <v>332.12400000000002</v>
      </c>
      <c r="LW1">
        <v>333.12400000000002</v>
      </c>
      <c r="LX1">
        <v>334.125</v>
      </c>
      <c r="LY1">
        <v>335.125</v>
      </c>
      <c r="LZ1">
        <v>336.12599999999998</v>
      </c>
      <c r="MA1">
        <v>337.12599999999998</v>
      </c>
      <c r="MB1">
        <v>338.12599999999998</v>
      </c>
      <c r="MC1">
        <v>339.12700000000001</v>
      </c>
      <c r="MD1">
        <v>340.12700000000001</v>
      </c>
      <c r="ME1">
        <v>341.12799999999999</v>
      </c>
      <c r="MF1">
        <v>342.12799999999999</v>
      </c>
      <c r="MG1">
        <v>343.12799999999999</v>
      </c>
      <c r="MH1">
        <v>344.12900000000002</v>
      </c>
      <c r="MI1">
        <v>345.12900000000002</v>
      </c>
      <c r="MJ1">
        <v>346.12900000000002</v>
      </c>
      <c r="MK1">
        <v>347.13</v>
      </c>
      <c r="ML1">
        <v>348.13</v>
      </c>
      <c r="MM1">
        <v>349.13</v>
      </c>
      <c r="MN1">
        <v>350.13099999999997</v>
      </c>
      <c r="MO1">
        <v>351.13099999999997</v>
      </c>
      <c r="MP1">
        <v>352.13200000000001</v>
      </c>
      <c r="MQ1">
        <v>353.13200000000001</v>
      </c>
      <c r="MR1">
        <v>354.13200000000001</v>
      </c>
      <c r="MS1">
        <v>355.13299999999998</v>
      </c>
      <c r="MT1">
        <v>356.13299999999998</v>
      </c>
      <c r="MU1">
        <v>357.13299999999998</v>
      </c>
      <c r="MV1">
        <v>358.13400000000001</v>
      </c>
      <c r="MW1">
        <v>359.13400000000001</v>
      </c>
      <c r="MX1">
        <v>360.13499999999999</v>
      </c>
      <c r="MY1">
        <v>361.13499999999999</v>
      </c>
      <c r="MZ1">
        <v>362.13499999999999</v>
      </c>
      <c r="NA1">
        <v>363.13600000000002</v>
      </c>
      <c r="NB1">
        <v>364.13600000000002</v>
      </c>
      <c r="NC1">
        <v>365.137</v>
      </c>
      <c r="ND1">
        <v>366.137</v>
      </c>
      <c r="NE1">
        <v>367.137</v>
      </c>
      <c r="NF1">
        <v>368.13799999999998</v>
      </c>
      <c r="NG1">
        <v>369.13799999999998</v>
      </c>
      <c r="NH1">
        <v>370.13799999999998</v>
      </c>
      <c r="NI1">
        <v>371.13900000000001</v>
      </c>
      <c r="NJ1">
        <v>372.13900000000001</v>
      </c>
      <c r="NK1">
        <v>373.13900000000001</v>
      </c>
      <c r="NL1">
        <v>374.14</v>
      </c>
      <c r="NM1">
        <v>375.14</v>
      </c>
      <c r="NN1">
        <v>376.14100000000002</v>
      </c>
      <c r="NO1">
        <v>377.14100000000002</v>
      </c>
      <c r="NP1">
        <v>378.14100000000002</v>
      </c>
      <c r="NQ1">
        <v>379.142</v>
      </c>
      <c r="NR1">
        <v>380.142</v>
      </c>
      <c r="NS1">
        <v>381.142</v>
      </c>
      <c r="NT1">
        <v>382.14299999999997</v>
      </c>
      <c r="NU1">
        <v>383.14299999999997</v>
      </c>
      <c r="NV1">
        <v>384.14400000000001</v>
      </c>
      <c r="NW1">
        <v>385.14400000000001</v>
      </c>
      <c r="NX1">
        <v>386.14400000000001</v>
      </c>
      <c r="NY1">
        <v>387.14499999999998</v>
      </c>
      <c r="NZ1">
        <v>388.14499999999998</v>
      </c>
      <c r="OA1">
        <v>389.14499999999998</v>
      </c>
      <c r="OB1">
        <v>390.14600000000002</v>
      </c>
      <c r="OC1">
        <v>391.14600000000002</v>
      </c>
      <c r="OD1">
        <v>392.14699999999999</v>
      </c>
      <c r="OE1">
        <v>393.14699999999999</v>
      </c>
      <c r="OF1">
        <v>394.14699999999999</v>
      </c>
      <c r="OG1">
        <v>395.14800000000002</v>
      </c>
      <c r="OH1">
        <v>396.14800000000002</v>
      </c>
      <c r="OI1">
        <v>397.14800000000002</v>
      </c>
      <c r="OJ1">
        <v>398.149</v>
      </c>
      <c r="OK1">
        <v>399.149</v>
      </c>
      <c r="OL1">
        <v>400.15</v>
      </c>
      <c r="OM1">
        <v>401.15</v>
      </c>
      <c r="ON1">
        <v>402.15</v>
      </c>
      <c r="OO1">
        <v>403.15100000000001</v>
      </c>
      <c r="OP1">
        <v>404.15100000000001</v>
      </c>
      <c r="OQ1">
        <v>405.15100000000001</v>
      </c>
      <c r="OR1">
        <v>406.15199999999999</v>
      </c>
      <c r="OS1">
        <v>407.15199999999999</v>
      </c>
      <c r="OT1">
        <v>408.15300000000002</v>
      </c>
      <c r="OU1">
        <v>409.15300000000002</v>
      </c>
      <c r="OV1">
        <v>410.15300000000002</v>
      </c>
      <c r="OW1">
        <v>411.154</v>
      </c>
      <c r="OX1">
        <v>412.154</v>
      </c>
      <c r="OY1">
        <v>413.154</v>
      </c>
      <c r="OZ1">
        <v>414.15499999999997</v>
      </c>
      <c r="PA1">
        <v>415.15499999999997</v>
      </c>
      <c r="PB1">
        <v>416.15600000000001</v>
      </c>
      <c r="PC1">
        <v>417.15600000000001</v>
      </c>
      <c r="PD1">
        <v>418.15600000000001</v>
      </c>
      <c r="PE1">
        <v>419.15699999999998</v>
      </c>
      <c r="PF1">
        <v>420.15699999999998</v>
      </c>
      <c r="PG1">
        <v>421.15699999999998</v>
      </c>
      <c r="PH1">
        <v>422.15800000000002</v>
      </c>
      <c r="PI1">
        <v>423.15800000000002</v>
      </c>
      <c r="PJ1">
        <v>424.15899999999999</v>
      </c>
      <c r="PK1">
        <v>425.15899999999999</v>
      </c>
      <c r="PL1">
        <v>426.15899999999999</v>
      </c>
      <c r="PM1">
        <v>427.16</v>
      </c>
      <c r="PN1">
        <v>428.16</v>
      </c>
      <c r="PO1">
        <v>429.16</v>
      </c>
      <c r="PP1">
        <v>430.161</v>
      </c>
      <c r="PQ1">
        <v>431.161</v>
      </c>
      <c r="PR1">
        <v>432.16199999999998</v>
      </c>
      <c r="PS1">
        <v>433.16199999999998</v>
      </c>
      <c r="PT1">
        <v>434.16199999999998</v>
      </c>
      <c r="PU1">
        <v>435.16300000000001</v>
      </c>
      <c r="PV1">
        <v>436.16300000000001</v>
      </c>
      <c r="PW1">
        <v>437.16300000000001</v>
      </c>
      <c r="PX1">
        <v>438.16399999999999</v>
      </c>
      <c r="PY1">
        <v>439.16399999999999</v>
      </c>
      <c r="PZ1">
        <v>440.16399999999999</v>
      </c>
      <c r="QA1">
        <v>441.16500000000002</v>
      </c>
      <c r="QB1">
        <v>442.16500000000002</v>
      </c>
      <c r="QC1">
        <v>443.166</v>
      </c>
      <c r="QD1">
        <v>444.166</v>
      </c>
      <c r="QE1">
        <v>445.166</v>
      </c>
      <c r="QF1">
        <v>446.16699999999997</v>
      </c>
      <c r="QG1">
        <v>447.16699999999997</v>
      </c>
      <c r="QH1">
        <v>448.16800000000001</v>
      </c>
      <c r="QI1">
        <v>449.16800000000001</v>
      </c>
      <c r="QJ1">
        <v>450.16800000000001</v>
      </c>
      <c r="QK1">
        <v>451.16899999999998</v>
      </c>
      <c r="QL1">
        <v>452.16899999999998</v>
      </c>
      <c r="QM1">
        <v>453.16899999999998</v>
      </c>
      <c r="QN1">
        <v>454.17</v>
      </c>
      <c r="QO1">
        <v>455.17</v>
      </c>
      <c r="QP1">
        <v>456.17099999999999</v>
      </c>
      <c r="QQ1">
        <v>457.17099999999999</v>
      </c>
      <c r="QR1">
        <v>458.17099999999999</v>
      </c>
      <c r="QS1">
        <v>459.17200000000003</v>
      </c>
      <c r="QT1">
        <v>460.17200000000003</v>
      </c>
      <c r="QU1">
        <v>461.17200000000003</v>
      </c>
      <c r="QV1">
        <v>462.173</v>
      </c>
      <c r="QW1">
        <v>463.173</v>
      </c>
      <c r="QX1">
        <v>464.17399999999998</v>
      </c>
      <c r="QY1">
        <v>465.17399999999998</v>
      </c>
      <c r="QZ1">
        <v>466.17399999999998</v>
      </c>
      <c r="RA1">
        <v>467.17500000000001</v>
      </c>
      <c r="RB1">
        <v>468.17500000000001</v>
      </c>
      <c r="RC1">
        <v>469.17500000000001</v>
      </c>
      <c r="RD1">
        <v>470.17599999999999</v>
      </c>
      <c r="RE1">
        <v>471.17599999999999</v>
      </c>
      <c r="RF1">
        <v>472.17700000000002</v>
      </c>
      <c r="RG1">
        <v>473.17700000000002</v>
      </c>
      <c r="RH1">
        <v>474.17700000000002</v>
      </c>
      <c r="RI1">
        <v>475.178</v>
      </c>
      <c r="RJ1">
        <v>476.178</v>
      </c>
      <c r="RK1">
        <v>477.178</v>
      </c>
      <c r="RL1">
        <v>478.17899999999997</v>
      </c>
      <c r="RM1">
        <v>479.17899999999997</v>
      </c>
      <c r="RN1">
        <v>480.18</v>
      </c>
      <c r="RO1">
        <v>481.18</v>
      </c>
      <c r="RP1">
        <v>482.18</v>
      </c>
      <c r="RQ1">
        <v>483.18099999999998</v>
      </c>
      <c r="RR1">
        <v>484.18099999999998</v>
      </c>
      <c r="RS1">
        <v>485.18099999999998</v>
      </c>
      <c r="RT1">
        <v>486.18200000000002</v>
      </c>
      <c r="RU1">
        <v>487.18200000000002</v>
      </c>
      <c r="RV1">
        <v>488.18299999999999</v>
      </c>
      <c r="RW1">
        <v>489.18299999999999</v>
      </c>
      <c r="RX1">
        <v>490.18299999999999</v>
      </c>
      <c r="RY1">
        <v>491.18400000000003</v>
      </c>
      <c r="RZ1">
        <v>492.18400000000003</v>
      </c>
      <c r="SA1">
        <v>493.18400000000003</v>
      </c>
      <c r="SB1">
        <v>494.185</v>
      </c>
      <c r="SC1">
        <v>495.185</v>
      </c>
      <c r="SD1">
        <v>496.185</v>
      </c>
      <c r="SE1">
        <v>497.18599999999998</v>
      </c>
      <c r="SF1">
        <v>498.18599999999998</v>
      </c>
      <c r="SG1">
        <v>499.18700000000001</v>
      </c>
      <c r="SH1">
        <v>500.18700000000001</v>
      </c>
      <c r="SI1">
        <v>501.18700000000001</v>
      </c>
      <c r="SJ1">
        <v>502.18799999999999</v>
      </c>
      <c r="SK1">
        <v>503.18799999999999</v>
      </c>
      <c r="SL1">
        <v>504.18900000000002</v>
      </c>
      <c r="SM1">
        <v>505.18900000000002</v>
      </c>
      <c r="SN1">
        <v>506.18900000000002</v>
      </c>
      <c r="SO1">
        <v>507.19</v>
      </c>
      <c r="SP1">
        <v>508.19</v>
      </c>
      <c r="SQ1">
        <v>509.19</v>
      </c>
      <c r="SR1">
        <v>510.19099999999997</v>
      </c>
      <c r="SS1">
        <v>511.19099999999997</v>
      </c>
      <c r="ST1">
        <v>512.19100000000003</v>
      </c>
      <c r="SU1">
        <v>513.19200000000001</v>
      </c>
      <c r="SV1">
        <v>514.19200000000001</v>
      </c>
      <c r="SW1">
        <v>515.19299999999998</v>
      </c>
      <c r="SX1">
        <v>516.19299999999998</v>
      </c>
      <c r="SY1">
        <v>517.19299999999998</v>
      </c>
      <c r="SZ1">
        <v>518.19399999999996</v>
      </c>
      <c r="TA1">
        <v>519.19399999999996</v>
      </c>
      <c r="TB1">
        <v>520.19399999999996</v>
      </c>
      <c r="TC1">
        <v>521.19500000000005</v>
      </c>
      <c r="TD1">
        <v>522.19500000000005</v>
      </c>
      <c r="TE1">
        <v>523.19600000000003</v>
      </c>
      <c r="TF1">
        <v>524.19600000000003</v>
      </c>
      <c r="TG1">
        <v>525.19600000000003</v>
      </c>
      <c r="TH1">
        <v>526.197</v>
      </c>
      <c r="TI1">
        <v>527.197</v>
      </c>
      <c r="TJ1">
        <v>528.19799999999998</v>
      </c>
      <c r="TK1">
        <v>529.19799999999998</v>
      </c>
      <c r="TL1">
        <v>530.19799999999998</v>
      </c>
      <c r="TM1">
        <v>531.19899999999996</v>
      </c>
      <c r="TN1">
        <v>532.19899999999996</v>
      </c>
      <c r="TO1">
        <v>533.19899999999996</v>
      </c>
      <c r="TP1">
        <v>534.20000000000005</v>
      </c>
      <c r="TQ1">
        <v>535.20000000000005</v>
      </c>
      <c r="TR1">
        <v>536.20000000000005</v>
      </c>
      <c r="TS1">
        <v>537.20100000000002</v>
      </c>
      <c r="TT1">
        <v>538.20100000000002</v>
      </c>
      <c r="TU1">
        <v>539.202</v>
      </c>
      <c r="TV1">
        <v>540.202</v>
      </c>
      <c r="TW1">
        <v>541.202</v>
      </c>
      <c r="TX1">
        <v>542.20299999999997</v>
      </c>
      <c r="TY1">
        <v>543.20299999999997</v>
      </c>
      <c r="TZ1">
        <v>544.20299999999997</v>
      </c>
      <c r="UA1">
        <v>545.20399999999995</v>
      </c>
      <c r="UB1">
        <v>546.20399999999995</v>
      </c>
      <c r="UC1">
        <v>547.20500000000004</v>
      </c>
      <c r="UD1">
        <v>548.20500000000004</v>
      </c>
      <c r="UE1">
        <v>549.20500000000004</v>
      </c>
      <c r="UF1">
        <v>550.20600000000002</v>
      </c>
      <c r="UG1">
        <v>551.20600000000002</v>
      </c>
      <c r="UH1">
        <v>552.20600000000002</v>
      </c>
      <c r="UI1">
        <v>553.20699999999999</v>
      </c>
      <c r="UJ1">
        <v>554.20699999999999</v>
      </c>
      <c r="UK1">
        <v>555.20799999999997</v>
      </c>
      <c r="UL1">
        <v>556.20799999999997</v>
      </c>
      <c r="UM1">
        <v>557.20799999999997</v>
      </c>
      <c r="UN1">
        <v>558.20899999999995</v>
      </c>
      <c r="UO1">
        <v>559.20899999999995</v>
      </c>
      <c r="UP1">
        <v>560.21</v>
      </c>
      <c r="UQ1">
        <v>561.21</v>
      </c>
      <c r="UR1">
        <v>562.21</v>
      </c>
      <c r="US1">
        <v>563.21100000000001</v>
      </c>
      <c r="UT1">
        <v>564.21100000000001</v>
      </c>
      <c r="UU1">
        <v>565.21100000000001</v>
      </c>
      <c r="UV1">
        <v>566.21199999999999</v>
      </c>
      <c r="UW1">
        <v>567.21199999999999</v>
      </c>
      <c r="UX1">
        <v>568.21199999999999</v>
      </c>
      <c r="UY1">
        <v>569.21299999999997</v>
      </c>
      <c r="UZ1">
        <v>570.21299999999997</v>
      </c>
      <c r="VA1">
        <v>571.21400000000006</v>
      </c>
      <c r="VB1">
        <v>572.21400000000006</v>
      </c>
      <c r="VC1">
        <v>573.21400000000006</v>
      </c>
      <c r="VD1">
        <v>574.21500000000003</v>
      </c>
      <c r="VE1">
        <v>575.21500000000003</v>
      </c>
      <c r="VF1">
        <v>576.21500000000003</v>
      </c>
      <c r="VG1">
        <v>577.21600000000001</v>
      </c>
      <c r="VH1">
        <v>578.21600000000001</v>
      </c>
      <c r="VI1">
        <v>579.21699999999998</v>
      </c>
      <c r="VJ1">
        <v>580.21699999999998</v>
      </c>
      <c r="VK1">
        <v>581.21699999999998</v>
      </c>
      <c r="VL1">
        <v>582.21799999999996</v>
      </c>
      <c r="VM1">
        <v>583.21799999999996</v>
      </c>
      <c r="VN1">
        <v>584.21900000000005</v>
      </c>
      <c r="VO1">
        <v>585.21900000000005</v>
      </c>
      <c r="VP1">
        <v>586.21900000000005</v>
      </c>
      <c r="VQ1">
        <v>587.22</v>
      </c>
      <c r="VR1">
        <v>588.22</v>
      </c>
      <c r="VS1">
        <v>589.22</v>
      </c>
      <c r="VT1">
        <v>590.221</v>
      </c>
      <c r="VU1">
        <v>591.221</v>
      </c>
      <c r="VV1">
        <v>592.221</v>
      </c>
      <c r="VW1">
        <v>593.22199999999998</v>
      </c>
      <c r="VX1">
        <v>594.22199999999998</v>
      </c>
      <c r="VY1">
        <v>595.22299999999996</v>
      </c>
      <c r="VZ1">
        <v>596.22299999999996</v>
      </c>
      <c r="WA1">
        <v>597.22299999999996</v>
      </c>
      <c r="WB1">
        <v>598.22400000000005</v>
      </c>
      <c r="WC1">
        <v>599.22400000000005</v>
      </c>
      <c r="WD1">
        <v>600.22400000000005</v>
      </c>
      <c r="WE1">
        <v>601.22500000000002</v>
      </c>
      <c r="WF1">
        <v>602.22500000000002</v>
      </c>
      <c r="WG1">
        <v>603.226</v>
      </c>
      <c r="WH1">
        <v>604.226</v>
      </c>
      <c r="WI1">
        <v>605.226</v>
      </c>
      <c r="WJ1">
        <v>606.22699999999998</v>
      </c>
      <c r="WK1">
        <v>607.22699999999998</v>
      </c>
      <c r="WL1">
        <v>608.22699999999998</v>
      </c>
      <c r="WM1">
        <v>609.22799999999995</v>
      </c>
      <c r="WN1">
        <v>610.22799999999995</v>
      </c>
      <c r="WO1">
        <v>611.22900000000004</v>
      </c>
      <c r="WP1">
        <v>612.22900000000004</v>
      </c>
      <c r="WQ1">
        <v>613.22900000000004</v>
      </c>
      <c r="WR1">
        <v>614.23</v>
      </c>
      <c r="WS1">
        <v>615.23</v>
      </c>
      <c r="WT1">
        <v>616.23</v>
      </c>
      <c r="WU1">
        <v>617.23099999999999</v>
      </c>
      <c r="WV1">
        <v>618.23099999999999</v>
      </c>
      <c r="WW1">
        <v>619.23199999999997</v>
      </c>
      <c r="WX1">
        <v>620.23199999999997</v>
      </c>
      <c r="WY1">
        <v>621.23199999999997</v>
      </c>
      <c r="WZ1">
        <v>622.23299999999995</v>
      </c>
      <c r="XA1">
        <v>623.23299999999995</v>
      </c>
      <c r="XB1">
        <v>624.23299999999995</v>
      </c>
      <c r="XC1">
        <v>625.23400000000004</v>
      </c>
      <c r="XD1">
        <v>626.23400000000004</v>
      </c>
      <c r="XE1">
        <v>627.23500000000001</v>
      </c>
      <c r="XF1">
        <v>628.23500000000001</v>
      </c>
      <c r="XG1">
        <v>629.23500000000001</v>
      </c>
      <c r="XH1">
        <v>630.23599999999999</v>
      </c>
      <c r="XI1">
        <v>631.23599999999999</v>
      </c>
      <c r="XJ1">
        <v>632.23599999999999</v>
      </c>
      <c r="XK1">
        <v>633.23699999999997</v>
      </c>
      <c r="XL1">
        <v>634.23699999999997</v>
      </c>
      <c r="XM1">
        <v>635.23699999999997</v>
      </c>
      <c r="XN1">
        <v>636.23800000000006</v>
      </c>
      <c r="XO1">
        <v>637.23800000000006</v>
      </c>
      <c r="XP1">
        <v>638.23900000000003</v>
      </c>
      <c r="XQ1">
        <v>639.23900000000003</v>
      </c>
      <c r="XR1">
        <v>640.23900000000003</v>
      </c>
      <c r="XS1">
        <v>641.24</v>
      </c>
      <c r="XT1">
        <v>642.24</v>
      </c>
      <c r="XU1">
        <v>643.24099999999999</v>
      </c>
      <c r="XV1">
        <v>644.24099999999999</v>
      </c>
      <c r="XW1">
        <v>645.24099999999999</v>
      </c>
      <c r="XX1">
        <v>646.24199999999996</v>
      </c>
      <c r="XY1">
        <v>647.24199999999996</v>
      </c>
      <c r="XZ1">
        <v>648.24199999999996</v>
      </c>
      <c r="YA1">
        <v>649.24300000000005</v>
      </c>
      <c r="YB1">
        <v>650.24300000000005</v>
      </c>
      <c r="YC1">
        <v>651.24400000000003</v>
      </c>
      <c r="YD1">
        <v>652.24400000000003</v>
      </c>
      <c r="YE1">
        <v>653.24400000000003</v>
      </c>
      <c r="YF1">
        <v>654.245</v>
      </c>
      <c r="YG1">
        <v>655.245</v>
      </c>
      <c r="YH1">
        <v>656.245</v>
      </c>
      <c r="YI1">
        <v>657.24599999999998</v>
      </c>
      <c r="YJ1">
        <v>658.24599999999998</v>
      </c>
      <c r="YK1">
        <v>659.24599999999998</v>
      </c>
      <c r="YL1">
        <v>660.24699999999996</v>
      </c>
      <c r="YM1">
        <v>661.24699999999996</v>
      </c>
      <c r="YN1">
        <v>662.24800000000005</v>
      </c>
      <c r="YO1">
        <v>663.24800000000005</v>
      </c>
      <c r="YP1">
        <v>664.24800000000005</v>
      </c>
      <c r="YQ1">
        <v>665.24900000000002</v>
      </c>
      <c r="YR1">
        <v>666.24900000000002</v>
      </c>
      <c r="YS1">
        <v>667.25</v>
      </c>
      <c r="YT1">
        <v>668.25</v>
      </c>
      <c r="YU1">
        <v>669.25</v>
      </c>
      <c r="YV1">
        <v>670.25099999999998</v>
      </c>
      <c r="YW1">
        <v>671.25099999999998</v>
      </c>
      <c r="YX1">
        <v>672.25099999999998</v>
      </c>
      <c r="YY1">
        <v>673.25199999999995</v>
      </c>
      <c r="YZ1">
        <v>674.25199999999995</v>
      </c>
      <c r="ZA1">
        <v>675.25300000000004</v>
      </c>
      <c r="ZB1">
        <v>676.25300000000004</v>
      </c>
      <c r="ZC1">
        <v>677.25300000000004</v>
      </c>
      <c r="ZD1">
        <v>678.25400000000002</v>
      </c>
      <c r="ZE1">
        <v>679.25400000000002</v>
      </c>
      <c r="ZF1">
        <v>680.25400000000002</v>
      </c>
      <c r="ZG1">
        <v>681.255</v>
      </c>
      <c r="ZH1">
        <v>682.255</v>
      </c>
      <c r="ZI1">
        <v>683.25599999999997</v>
      </c>
      <c r="ZJ1">
        <v>684.25599999999997</v>
      </c>
      <c r="ZK1">
        <v>685.25599999999997</v>
      </c>
      <c r="ZL1">
        <v>686.25699999999995</v>
      </c>
      <c r="ZM1">
        <v>687.25699999999995</v>
      </c>
      <c r="ZN1">
        <v>688.25699999999995</v>
      </c>
      <c r="ZO1">
        <v>689.25800000000004</v>
      </c>
      <c r="ZP1">
        <v>690.25800000000004</v>
      </c>
      <c r="ZQ1">
        <v>691.25800000000004</v>
      </c>
      <c r="ZR1">
        <v>692.25900000000001</v>
      </c>
      <c r="ZS1">
        <v>693.25900000000001</v>
      </c>
      <c r="ZT1">
        <v>694.26</v>
      </c>
      <c r="ZU1">
        <v>695.26</v>
      </c>
      <c r="ZV1">
        <v>696.26</v>
      </c>
      <c r="ZW1">
        <v>697.26099999999997</v>
      </c>
      <c r="ZX1">
        <v>698.26099999999997</v>
      </c>
      <c r="ZY1">
        <v>699.26099999999997</v>
      </c>
      <c r="ZZ1">
        <v>700.26199999999994</v>
      </c>
      <c r="AAA1">
        <v>701.26199999999994</v>
      </c>
      <c r="AAB1">
        <v>702.26300000000003</v>
      </c>
      <c r="AAC1">
        <v>703.26300000000003</v>
      </c>
      <c r="AAD1">
        <v>704.26300000000003</v>
      </c>
      <c r="AAE1">
        <v>705.26400000000001</v>
      </c>
      <c r="AAF1">
        <v>706.26400000000001</v>
      </c>
      <c r="AAG1">
        <v>707.26499999999999</v>
      </c>
      <c r="AAH1">
        <v>708.26499999999999</v>
      </c>
      <c r="AAI1">
        <v>709.26499999999999</v>
      </c>
      <c r="AAJ1">
        <v>710.26599999999996</v>
      </c>
      <c r="AAK1">
        <v>711.26599999999996</v>
      </c>
      <c r="AAL1">
        <v>712.26599999999996</v>
      </c>
      <c r="AAM1">
        <v>713.26700000000005</v>
      </c>
      <c r="AAN1">
        <v>714.26700000000005</v>
      </c>
      <c r="AAO1">
        <v>715.26700000000005</v>
      </c>
      <c r="AAP1">
        <v>716.26800000000003</v>
      </c>
      <c r="AAQ1">
        <v>717.26800000000003</v>
      </c>
      <c r="AAR1">
        <v>718.26900000000001</v>
      </c>
      <c r="AAS1">
        <v>719.26900000000001</v>
      </c>
      <c r="AAT1">
        <v>720.26900000000001</v>
      </c>
      <c r="AAU1">
        <v>721.27</v>
      </c>
      <c r="AAV1">
        <v>722.27</v>
      </c>
      <c r="AAW1">
        <v>723.27</v>
      </c>
      <c r="AAX1">
        <v>724.27099999999996</v>
      </c>
      <c r="AAY1">
        <v>725.27099999999996</v>
      </c>
      <c r="AAZ1">
        <v>726.27200000000005</v>
      </c>
      <c r="ABA1">
        <v>727.27200000000005</v>
      </c>
      <c r="ABB1">
        <v>728.27200000000005</v>
      </c>
      <c r="ABC1">
        <v>729.27300000000002</v>
      </c>
      <c r="ABD1">
        <v>730.27300000000002</v>
      </c>
      <c r="ABE1">
        <v>731.27300000000002</v>
      </c>
      <c r="ABF1">
        <v>732.274</v>
      </c>
      <c r="ABG1">
        <v>733.274</v>
      </c>
      <c r="ABH1">
        <v>734.27499999999998</v>
      </c>
      <c r="ABI1">
        <v>735.27499999999998</v>
      </c>
      <c r="ABJ1">
        <v>736.27499999999998</v>
      </c>
      <c r="ABK1">
        <v>737.27599999999995</v>
      </c>
      <c r="ABL1">
        <v>738.27599999999995</v>
      </c>
      <c r="ABM1">
        <v>739.27599999999995</v>
      </c>
      <c r="ABN1">
        <v>740.27700000000004</v>
      </c>
      <c r="ABO1">
        <v>741.27700000000004</v>
      </c>
      <c r="ABP1">
        <v>742.27800000000002</v>
      </c>
      <c r="ABQ1">
        <v>743.27800000000002</v>
      </c>
      <c r="ABR1">
        <v>744.27800000000002</v>
      </c>
      <c r="ABS1">
        <v>745.279</v>
      </c>
      <c r="ABT1">
        <v>746.279</v>
      </c>
      <c r="ABU1">
        <v>747.279</v>
      </c>
      <c r="ABV1">
        <v>748.28</v>
      </c>
      <c r="ABW1">
        <v>749.28</v>
      </c>
      <c r="ABX1">
        <v>750.28099999999995</v>
      </c>
      <c r="ABY1">
        <v>751.28099999999995</v>
      </c>
      <c r="ABZ1">
        <v>752.28099999999995</v>
      </c>
      <c r="ACA1">
        <v>753.28200000000004</v>
      </c>
      <c r="ACB1">
        <v>754.28200000000004</v>
      </c>
      <c r="ACC1">
        <v>755.28200000000004</v>
      </c>
      <c r="ACD1">
        <v>756.28300000000002</v>
      </c>
      <c r="ACE1">
        <v>757.28300000000002</v>
      </c>
      <c r="ACF1">
        <v>758.28399999999999</v>
      </c>
      <c r="ACG1">
        <v>759.28399999999999</v>
      </c>
      <c r="ACH1">
        <v>760.28399999999999</v>
      </c>
      <c r="ACI1">
        <v>761.28499999999997</v>
      </c>
      <c r="ACJ1">
        <v>762.28499999999997</v>
      </c>
      <c r="ACK1">
        <v>763.28499999999997</v>
      </c>
      <c r="ACL1">
        <v>764.28599999999994</v>
      </c>
      <c r="ACM1">
        <v>765.28599999999994</v>
      </c>
      <c r="ACN1">
        <v>766.28700000000003</v>
      </c>
      <c r="ACO1">
        <v>767.28700000000003</v>
      </c>
      <c r="ACP1">
        <v>768.28700000000003</v>
      </c>
      <c r="ACQ1">
        <v>769.28800000000001</v>
      </c>
      <c r="ACR1">
        <v>770.28800000000001</v>
      </c>
      <c r="ACS1">
        <v>771.28800000000001</v>
      </c>
      <c r="ACT1">
        <v>772.28899999999999</v>
      </c>
      <c r="ACU1">
        <v>773.28899999999999</v>
      </c>
      <c r="ACV1">
        <v>774.29</v>
      </c>
      <c r="ACW1">
        <v>775.29</v>
      </c>
      <c r="ACX1">
        <v>776.29</v>
      </c>
      <c r="ACY1">
        <v>777.29100000000005</v>
      </c>
      <c r="ACZ1">
        <v>778.29100000000005</v>
      </c>
      <c r="ADA1">
        <v>779.29100000000005</v>
      </c>
      <c r="ADB1">
        <v>780.29200000000003</v>
      </c>
      <c r="ADC1">
        <v>781.29200000000003</v>
      </c>
      <c r="ADD1">
        <v>782.29300000000001</v>
      </c>
      <c r="ADE1">
        <v>783.29300000000001</v>
      </c>
      <c r="ADF1">
        <v>784.29300000000001</v>
      </c>
      <c r="ADG1">
        <v>785.29399999999998</v>
      </c>
      <c r="ADH1">
        <v>786.29399999999998</v>
      </c>
      <c r="ADI1">
        <v>787.29399999999998</v>
      </c>
      <c r="ADJ1">
        <v>788.29499999999996</v>
      </c>
      <c r="ADK1">
        <v>789.29499999999996</v>
      </c>
      <c r="ADL1">
        <v>790.29600000000005</v>
      </c>
      <c r="ADM1">
        <v>791.29600000000005</v>
      </c>
      <c r="ADN1">
        <v>792.29600000000005</v>
      </c>
      <c r="ADO1">
        <v>793.29700000000003</v>
      </c>
      <c r="ADP1">
        <v>794.29700000000003</v>
      </c>
      <c r="ADQ1">
        <v>795.29700000000003</v>
      </c>
      <c r="ADR1">
        <v>796.298</v>
      </c>
      <c r="ADS1">
        <v>797.298</v>
      </c>
      <c r="ADT1">
        <v>798.29899999999998</v>
      </c>
      <c r="ADU1">
        <v>799.29899999999998</v>
      </c>
      <c r="ADV1">
        <v>800.29899999999998</v>
      </c>
      <c r="ADW1">
        <v>801.3</v>
      </c>
      <c r="ADX1">
        <v>802.3</v>
      </c>
      <c r="ADY1">
        <v>803.3</v>
      </c>
      <c r="ADZ1">
        <v>804.30100000000004</v>
      </c>
      <c r="AEA1">
        <v>805.30100000000004</v>
      </c>
      <c r="AEB1">
        <v>806.30200000000002</v>
      </c>
      <c r="AEC1">
        <v>807.30200000000002</v>
      </c>
      <c r="AED1">
        <v>808.30200000000002</v>
      </c>
      <c r="AEE1">
        <v>809.303</v>
      </c>
      <c r="AEF1">
        <v>810.303</v>
      </c>
      <c r="AEG1">
        <v>811.303</v>
      </c>
      <c r="AEH1">
        <v>812.30399999999997</v>
      </c>
      <c r="AEI1">
        <v>813.30399999999997</v>
      </c>
      <c r="AEJ1">
        <v>814.30499999999995</v>
      </c>
      <c r="AEK1">
        <v>815.30499999999995</v>
      </c>
      <c r="AEL1">
        <v>816.30499999999995</v>
      </c>
      <c r="AEM1">
        <v>817.30600000000004</v>
      </c>
      <c r="AEN1">
        <v>818.30600000000004</v>
      </c>
      <c r="AEO1">
        <v>819.30600000000004</v>
      </c>
      <c r="AEP1">
        <v>820.30700000000002</v>
      </c>
      <c r="AEQ1">
        <v>821.30700000000002</v>
      </c>
      <c r="AER1">
        <v>822.30799999999999</v>
      </c>
      <c r="AES1">
        <v>823.30799999999999</v>
      </c>
      <c r="AET1">
        <v>824.30799999999999</v>
      </c>
      <c r="AEU1">
        <v>825.30899999999997</v>
      </c>
      <c r="AEV1">
        <v>826.30899999999997</v>
      </c>
      <c r="AEW1">
        <v>827.30899999999997</v>
      </c>
      <c r="AEX1">
        <v>828.31</v>
      </c>
      <c r="AEY1">
        <v>829.31</v>
      </c>
      <c r="AEZ1">
        <v>830.31100000000004</v>
      </c>
      <c r="AFA1">
        <v>831.31100000000004</v>
      </c>
      <c r="AFB1">
        <v>832.31100000000004</v>
      </c>
      <c r="AFC1">
        <v>833.31200000000001</v>
      </c>
      <c r="AFD1">
        <v>834.31200000000001</v>
      </c>
      <c r="AFE1">
        <v>835.31200000000001</v>
      </c>
      <c r="AFF1">
        <v>836.31299999999999</v>
      </c>
      <c r="AFG1">
        <v>837.31299999999999</v>
      </c>
      <c r="AFH1">
        <v>838.31299999999999</v>
      </c>
      <c r="AFI1">
        <v>839.31399999999996</v>
      </c>
      <c r="AFJ1">
        <v>840.31399999999996</v>
      </c>
      <c r="AFK1">
        <v>841.31500000000005</v>
      </c>
      <c r="AFL1">
        <v>842.31500000000005</v>
      </c>
      <c r="AFM1">
        <v>843.31500000000005</v>
      </c>
      <c r="AFN1">
        <v>844.31600000000003</v>
      </c>
      <c r="AFO1">
        <v>845.31600000000003</v>
      </c>
      <c r="AFP1">
        <v>846.31700000000001</v>
      </c>
      <c r="AFQ1">
        <v>847.31700000000001</v>
      </c>
      <c r="AFR1">
        <v>848.31700000000001</v>
      </c>
      <c r="AFS1">
        <v>849.31799999999998</v>
      </c>
      <c r="AFT1">
        <v>850.31799999999998</v>
      </c>
      <c r="AFU1">
        <v>851.31799999999998</v>
      </c>
      <c r="AFV1">
        <v>852.31899999999996</v>
      </c>
      <c r="AFW1">
        <v>853.31899999999996</v>
      </c>
      <c r="AFX1">
        <v>854.31899999999996</v>
      </c>
      <c r="AFY1">
        <v>855.32</v>
      </c>
      <c r="AFZ1">
        <v>856.32</v>
      </c>
      <c r="AGA1">
        <v>857.32100000000003</v>
      </c>
      <c r="AGB1">
        <v>858.32100000000003</v>
      </c>
      <c r="AGC1">
        <v>859.32100000000003</v>
      </c>
      <c r="AGD1">
        <v>860.322</v>
      </c>
      <c r="AGE1">
        <v>861.322</v>
      </c>
      <c r="AGF1">
        <v>862.322</v>
      </c>
      <c r="AGG1">
        <v>863.32299999999998</v>
      </c>
      <c r="AGH1">
        <v>864.32299999999998</v>
      </c>
      <c r="AGI1">
        <v>865.32399999999996</v>
      </c>
      <c r="AGJ1">
        <v>866.32399999999996</v>
      </c>
      <c r="AGK1">
        <v>867.32399999999996</v>
      </c>
      <c r="AGL1">
        <v>868.32500000000005</v>
      </c>
      <c r="AGM1">
        <v>869.32500000000005</v>
      </c>
      <c r="AGN1">
        <v>870.32600000000002</v>
      </c>
      <c r="AGO1">
        <v>871.32600000000002</v>
      </c>
      <c r="AGP1">
        <v>872.32600000000002</v>
      </c>
      <c r="AGQ1">
        <v>873.327</v>
      </c>
      <c r="AGR1">
        <v>874.327</v>
      </c>
      <c r="AGS1">
        <v>875.327</v>
      </c>
      <c r="AGT1">
        <v>876.32799999999997</v>
      </c>
      <c r="AGU1">
        <v>877.32799999999997</v>
      </c>
      <c r="AGV1">
        <v>878.32799999999997</v>
      </c>
      <c r="AGW1">
        <v>879.32899999999995</v>
      </c>
      <c r="AGX1">
        <v>880.32899999999995</v>
      </c>
      <c r="AGY1">
        <v>881.33</v>
      </c>
      <c r="AGZ1">
        <v>882.33</v>
      </c>
      <c r="AHA1">
        <v>883.33</v>
      </c>
      <c r="AHB1">
        <v>884.33100000000002</v>
      </c>
      <c r="AHC1">
        <v>885.33100000000002</v>
      </c>
      <c r="AHD1">
        <v>886.33199999999999</v>
      </c>
      <c r="AHE1">
        <v>887.33199999999999</v>
      </c>
      <c r="AHF1">
        <v>888.33199999999999</v>
      </c>
      <c r="AHG1">
        <v>889.33299999999997</v>
      </c>
      <c r="AHH1">
        <v>890.33299999999997</v>
      </c>
      <c r="AHI1">
        <v>891.33299999999997</v>
      </c>
      <c r="AHJ1">
        <v>892.33399999999995</v>
      </c>
      <c r="AHK1">
        <v>893.33399999999995</v>
      </c>
      <c r="AHL1">
        <v>894.33399999999995</v>
      </c>
      <c r="AHM1">
        <v>895.33500000000004</v>
      </c>
      <c r="AHN1">
        <v>896.33500000000004</v>
      </c>
      <c r="AHO1">
        <v>897.33600000000001</v>
      </c>
      <c r="AHP1">
        <v>898.33600000000001</v>
      </c>
      <c r="AHQ1">
        <v>899.33600000000001</v>
      </c>
      <c r="AHR1">
        <v>900.33699999999999</v>
      </c>
      <c r="AHS1">
        <v>920.33699999999999</v>
      </c>
      <c r="AHT1">
        <v>940.33699999999999</v>
      </c>
      <c r="AHU1">
        <v>960.33799999999997</v>
      </c>
      <c r="AHV1">
        <v>980.33799999999997</v>
      </c>
      <c r="AHW1">
        <v>1000.34</v>
      </c>
      <c r="AHX1">
        <v>1020.34</v>
      </c>
      <c r="AHY1">
        <v>1040.3399999999999</v>
      </c>
      <c r="AHZ1">
        <v>1060.3399999999999</v>
      </c>
      <c r="AIA1">
        <v>1080.3399999999999</v>
      </c>
      <c r="AIB1">
        <v>1100.3399999999999</v>
      </c>
      <c r="AIC1">
        <v>1120.3399999999999</v>
      </c>
      <c r="AID1">
        <v>1140.3399999999999</v>
      </c>
      <c r="AIE1">
        <v>1160.3399999999999</v>
      </c>
      <c r="AIF1">
        <v>1180.3399999999999</v>
      </c>
      <c r="AIG1">
        <v>1200.3399999999999</v>
      </c>
      <c r="AIH1">
        <v>1220.3399999999999</v>
      </c>
      <c r="AII1">
        <v>1240.3399999999999</v>
      </c>
      <c r="AIJ1">
        <v>1260.3399999999999</v>
      </c>
      <c r="AIK1">
        <v>1280.3399999999999</v>
      </c>
      <c r="AIL1">
        <v>1300.3399999999999</v>
      </c>
      <c r="AIM1">
        <v>1320.34</v>
      </c>
      <c r="AIN1">
        <v>1340.34</v>
      </c>
      <c r="AIO1">
        <v>1360.35</v>
      </c>
      <c r="AIP1">
        <v>1380.35</v>
      </c>
      <c r="AIQ1">
        <v>1400.35</v>
      </c>
      <c r="AIR1">
        <v>1420.35</v>
      </c>
      <c r="AIS1">
        <v>1440.35</v>
      </c>
      <c r="AIT1">
        <v>1460.35</v>
      </c>
      <c r="AIU1">
        <v>1480.35</v>
      </c>
      <c r="AIV1">
        <v>1500.35</v>
      </c>
      <c r="AIW1">
        <v>1520.35</v>
      </c>
      <c r="AIX1">
        <v>1540.35</v>
      </c>
      <c r="AIY1">
        <v>1560.35</v>
      </c>
      <c r="AIZ1">
        <v>1580.35</v>
      </c>
      <c r="AJA1">
        <v>1600.35</v>
      </c>
      <c r="AJB1">
        <v>1620.35</v>
      </c>
      <c r="AJC1">
        <v>1640.35</v>
      </c>
      <c r="AJD1">
        <v>1660.35</v>
      </c>
      <c r="AJE1">
        <v>1680.35</v>
      </c>
      <c r="AJF1">
        <v>1700.35</v>
      </c>
      <c r="AJG1">
        <v>1720.35</v>
      </c>
      <c r="AJH1">
        <v>1740.35</v>
      </c>
      <c r="AJI1">
        <v>1760.35</v>
      </c>
      <c r="AJJ1">
        <v>1780.35</v>
      </c>
      <c r="AJK1">
        <v>1800.35</v>
      </c>
      <c r="AJL1">
        <v>1820.35</v>
      </c>
      <c r="AJM1">
        <v>1840.35</v>
      </c>
      <c r="AJN1">
        <v>1860.35</v>
      </c>
      <c r="AJO1">
        <v>1880.36</v>
      </c>
      <c r="AJP1">
        <v>1900.36</v>
      </c>
      <c r="AJQ1">
        <v>1920.36</v>
      </c>
      <c r="AJR1">
        <v>1940.36</v>
      </c>
      <c r="AJS1">
        <v>1960.36</v>
      </c>
      <c r="AJT1">
        <v>1980.36</v>
      </c>
      <c r="AJU1">
        <v>2000.36</v>
      </c>
      <c r="AJV1">
        <v>2020.36</v>
      </c>
      <c r="AJW1">
        <v>2040.36</v>
      </c>
      <c r="AJX1">
        <v>2060.36</v>
      </c>
      <c r="AJY1">
        <v>2080.36</v>
      </c>
      <c r="AJZ1">
        <v>2100.36</v>
      </c>
      <c r="AKA1">
        <v>2120.36</v>
      </c>
      <c r="AKB1">
        <v>2140.36</v>
      </c>
      <c r="AKC1">
        <v>2160.36</v>
      </c>
      <c r="AKD1">
        <v>2180.36</v>
      </c>
      <c r="AKE1">
        <v>2200.36</v>
      </c>
      <c r="AKF1">
        <v>2220.36</v>
      </c>
      <c r="AKG1">
        <v>2240.36</v>
      </c>
      <c r="AKH1">
        <v>2260.36</v>
      </c>
      <c r="AKI1">
        <v>2280.36</v>
      </c>
      <c r="AKJ1">
        <v>2300.36</v>
      </c>
      <c r="AKK1">
        <v>2320.36</v>
      </c>
      <c r="AKL1">
        <v>2340.36</v>
      </c>
      <c r="AKM1">
        <v>2360.36</v>
      </c>
      <c r="AKN1">
        <v>2380.36</v>
      </c>
      <c r="AKO1">
        <v>2400.36</v>
      </c>
      <c r="AKP1">
        <v>2420.37</v>
      </c>
      <c r="AKQ1">
        <v>2440.37</v>
      </c>
      <c r="AKR1">
        <v>2460.37</v>
      </c>
      <c r="AKS1">
        <v>2480.37</v>
      </c>
      <c r="AKT1">
        <v>2500.37</v>
      </c>
      <c r="AKU1">
        <v>2520.37</v>
      </c>
      <c r="AKV1">
        <v>2540.37</v>
      </c>
      <c r="AKW1">
        <v>2560.37</v>
      </c>
      <c r="AKX1">
        <v>2580.37</v>
      </c>
      <c r="AKY1">
        <v>2600.37</v>
      </c>
      <c r="AKZ1">
        <v>2620.37</v>
      </c>
      <c r="ALA1">
        <v>2640.37</v>
      </c>
      <c r="ALB1">
        <v>2660.37</v>
      </c>
      <c r="ALC1">
        <v>2680.37</v>
      </c>
      <c r="ALD1">
        <v>2700.37</v>
      </c>
      <c r="ALE1">
        <v>2720.37</v>
      </c>
      <c r="ALF1">
        <v>2740.37</v>
      </c>
      <c r="ALG1">
        <v>2760.37</v>
      </c>
      <c r="ALH1">
        <v>2780.37</v>
      </c>
      <c r="ALI1">
        <v>2800.37</v>
      </c>
      <c r="ALJ1">
        <v>2820.37</v>
      </c>
      <c r="ALK1">
        <v>2840.37</v>
      </c>
      <c r="ALL1">
        <v>2860.37</v>
      </c>
      <c r="ALM1">
        <v>2880.37</v>
      </c>
      <c r="ALN1">
        <v>2900.37</v>
      </c>
      <c r="ALO1">
        <v>2920.37</v>
      </c>
      <c r="ALP1">
        <v>2940.38</v>
      </c>
      <c r="ALQ1">
        <v>2960.38</v>
      </c>
      <c r="ALR1">
        <v>2980.38</v>
      </c>
      <c r="ALS1">
        <v>3000.38</v>
      </c>
      <c r="ALT1">
        <v>3020.38</v>
      </c>
      <c r="ALU1">
        <v>3040.38</v>
      </c>
      <c r="ALV1">
        <v>3060.38</v>
      </c>
      <c r="ALW1">
        <v>3080.38</v>
      </c>
      <c r="ALX1">
        <v>3100.38</v>
      </c>
      <c r="ALY1">
        <v>3120.38</v>
      </c>
      <c r="ALZ1">
        <v>3140.38</v>
      </c>
      <c r="AMA1">
        <v>3160.38</v>
      </c>
      <c r="AMB1">
        <v>3180.38</v>
      </c>
      <c r="AMC1">
        <v>3200.38</v>
      </c>
      <c r="AMD1">
        <v>3220.38</v>
      </c>
      <c r="AME1">
        <v>3240.38</v>
      </c>
      <c r="AMF1">
        <v>3260.38</v>
      </c>
      <c r="AMG1">
        <v>3280.38</v>
      </c>
      <c r="AMH1">
        <v>3300.38</v>
      </c>
      <c r="AMI1">
        <v>3320.38</v>
      </c>
      <c r="AMJ1">
        <v>3340.38</v>
      </c>
      <c r="AMK1">
        <v>3360.38</v>
      </c>
      <c r="AML1">
        <v>3380.38</v>
      </c>
      <c r="AMM1">
        <v>3400.38</v>
      </c>
      <c r="AMN1">
        <v>3420.38</v>
      </c>
      <c r="AMO1">
        <v>3440.38</v>
      </c>
      <c r="AMP1">
        <v>3460.38</v>
      </c>
      <c r="AMQ1">
        <v>3480.38</v>
      </c>
      <c r="AMR1">
        <v>3500.38</v>
      </c>
      <c r="AMS1">
        <v>3520.38</v>
      </c>
      <c r="AMT1">
        <v>3540.38</v>
      </c>
      <c r="AMU1">
        <v>3560.38</v>
      </c>
      <c r="AMV1">
        <v>3580.38</v>
      </c>
      <c r="AMW1">
        <v>3600.38</v>
      </c>
      <c r="AMX1">
        <v>3620.38</v>
      </c>
      <c r="AMY1">
        <v>3640.38</v>
      </c>
      <c r="AMZ1">
        <v>3660.38</v>
      </c>
      <c r="ANA1">
        <v>3680.38</v>
      </c>
      <c r="ANB1">
        <v>3700.38</v>
      </c>
      <c r="ANC1">
        <v>3720.38</v>
      </c>
      <c r="AND1">
        <v>3740.38</v>
      </c>
      <c r="ANE1">
        <v>3760.38</v>
      </c>
      <c r="ANF1">
        <v>3780.38</v>
      </c>
      <c r="ANG1">
        <v>3800.38</v>
      </c>
      <c r="ANH1">
        <v>3820.38</v>
      </c>
      <c r="ANI1">
        <v>3840.38</v>
      </c>
      <c r="ANJ1">
        <v>3860.38</v>
      </c>
      <c r="ANK1">
        <v>3880.38</v>
      </c>
      <c r="ANL1">
        <v>3900.38</v>
      </c>
      <c r="ANM1">
        <v>3920.38</v>
      </c>
      <c r="ANN1">
        <v>3940.38</v>
      </c>
      <c r="ANO1">
        <v>3960.38</v>
      </c>
      <c r="ANP1">
        <v>3980.38</v>
      </c>
      <c r="ANQ1">
        <v>4000.38</v>
      </c>
      <c r="ANR1">
        <v>4020.38</v>
      </c>
      <c r="ANS1">
        <v>4040.38</v>
      </c>
      <c r="ANT1">
        <v>4060.38</v>
      </c>
      <c r="ANU1">
        <v>4080.38</v>
      </c>
      <c r="ANV1">
        <v>4100.38</v>
      </c>
      <c r="ANW1">
        <v>4120.38</v>
      </c>
      <c r="ANX1">
        <v>4140.38</v>
      </c>
      <c r="ANY1">
        <v>4160.38</v>
      </c>
      <c r="ANZ1">
        <v>4180.38</v>
      </c>
      <c r="AOA1">
        <v>4200.38</v>
      </c>
      <c r="AOB1">
        <v>4220.38</v>
      </c>
      <c r="AOC1">
        <v>4240.38</v>
      </c>
      <c r="AOD1">
        <v>4260.38</v>
      </c>
      <c r="AOE1">
        <v>4280.38</v>
      </c>
      <c r="AOF1">
        <v>4300.38</v>
      </c>
      <c r="AOG1">
        <v>4320.38</v>
      </c>
      <c r="AOH1">
        <v>4340.38</v>
      </c>
      <c r="AOI1">
        <v>4360.38</v>
      </c>
      <c r="AOJ1">
        <v>4380.38</v>
      </c>
      <c r="AOK1">
        <v>4400.38</v>
      </c>
      <c r="AOL1">
        <v>4420.38</v>
      </c>
      <c r="AOM1">
        <v>4440.38</v>
      </c>
      <c r="AON1">
        <v>4460.38</v>
      </c>
      <c r="AOO1">
        <v>4480.38</v>
      </c>
      <c r="AOP1">
        <v>4500.38</v>
      </c>
      <c r="AOQ1">
        <v>4520.38</v>
      </c>
      <c r="AOR1">
        <v>4540.38</v>
      </c>
      <c r="AOS1">
        <v>4560.38</v>
      </c>
      <c r="AOT1">
        <v>4580.38</v>
      </c>
      <c r="AOU1">
        <v>4600.38</v>
      </c>
      <c r="AOV1">
        <v>4620.38</v>
      </c>
      <c r="AOW1">
        <v>4640.38</v>
      </c>
      <c r="AOX1">
        <v>4660.38</v>
      </c>
      <c r="AOY1">
        <v>4680.38</v>
      </c>
      <c r="AOZ1">
        <v>4700.38</v>
      </c>
      <c r="APA1">
        <v>4720.38</v>
      </c>
      <c r="APB1">
        <v>4740.38</v>
      </c>
      <c r="APC1">
        <v>4760.38</v>
      </c>
      <c r="APD1">
        <v>4780.38</v>
      </c>
      <c r="APE1">
        <v>4800.38</v>
      </c>
      <c r="APF1">
        <v>4820.38</v>
      </c>
      <c r="APG1">
        <v>4840.38</v>
      </c>
      <c r="APH1">
        <v>4860.38</v>
      </c>
      <c r="API1">
        <v>4880.38</v>
      </c>
      <c r="APJ1">
        <v>4900.38</v>
      </c>
      <c r="APK1">
        <v>4920.38</v>
      </c>
      <c r="APL1">
        <v>4940.38</v>
      </c>
      <c r="APM1">
        <v>4960.38</v>
      </c>
      <c r="APN1">
        <v>4980.38</v>
      </c>
      <c r="APO1">
        <v>5000.38</v>
      </c>
      <c r="APP1">
        <v>5020.38</v>
      </c>
      <c r="APQ1">
        <v>5040.38</v>
      </c>
      <c r="APR1">
        <v>5060.38</v>
      </c>
      <c r="APS1">
        <v>5080.38</v>
      </c>
      <c r="APT1">
        <v>5100.38</v>
      </c>
      <c r="APU1">
        <v>5120.38</v>
      </c>
      <c r="APV1">
        <v>5140.38</v>
      </c>
      <c r="APW1">
        <v>5160.38</v>
      </c>
      <c r="APX1">
        <v>5180.38</v>
      </c>
      <c r="APY1">
        <v>5200.38</v>
      </c>
      <c r="APZ1">
        <v>5220.38</v>
      </c>
      <c r="AQA1">
        <v>5240.38</v>
      </c>
      <c r="AQB1">
        <v>5260.38</v>
      </c>
      <c r="AQC1">
        <v>5280.38</v>
      </c>
      <c r="AQD1">
        <v>5300.38</v>
      </c>
      <c r="AQE1">
        <v>5320.38</v>
      </c>
      <c r="AQF1">
        <v>5340.38</v>
      </c>
      <c r="AQG1">
        <v>5360.38</v>
      </c>
      <c r="AQH1">
        <v>5380.38</v>
      </c>
      <c r="AQI1">
        <v>5400.38</v>
      </c>
      <c r="AQJ1">
        <v>5420.38</v>
      </c>
      <c r="AQK1">
        <v>5440.38</v>
      </c>
      <c r="AQL1">
        <v>5460.38</v>
      </c>
      <c r="AQM1">
        <v>5480.38</v>
      </c>
      <c r="AQN1">
        <v>5500.38</v>
      </c>
      <c r="AQO1">
        <v>5520.38</v>
      </c>
      <c r="AQP1">
        <v>5540.38</v>
      </c>
      <c r="AQQ1">
        <v>5560.38</v>
      </c>
      <c r="AQR1">
        <v>5580.38</v>
      </c>
      <c r="AQS1">
        <v>5600.38</v>
      </c>
      <c r="AQT1">
        <v>5620.38</v>
      </c>
      <c r="AQU1">
        <v>5640.38</v>
      </c>
      <c r="AQV1">
        <v>5660.38</v>
      </c>
      <c r="AQW1">
        <v>5680.38</v>
      </c>
      <c r="AQX1">
        <v>5700.38</v>
      </c>
      <c r="AQY1">
        <v>5720.38</v>
      </c>
      <c r="AQZ1">
        <v>5740.38</v>
      </c>
      <c r="ARA1">
        <v>5760.38</v>
      </c>
      <c r="ARB1">
        <v>5780.38</v>
      </c>
      <c r="ARC1">
        <v>5800.38</v>
      </c>
      <c r="ARD1">
        <v>5820.38</v>
      </c>
      <c r="ARE1">
        <v>5840.38</v>
      </c>
      <c r="ARF1">
        <v>5860.38</v>
      </c>
      <c r="ARG1">
        <v>5880.38</v>
      </c>
      <c r="ARH1">
        <v>5900.38</v>
      </c>
      <c r="ARI1">
        <v>5920.38</v>
      </c>
      <c r="ARJ1">
        <v>5940.38</v>
      </c>
      <c r="ARK1">
        <v>5960.38</v>
      </c>
      <c r="ARL1">
        <v>5980.38</v>
      </c>
      <c r="ARM1">
        <v>6000.38</v>
      </c>
      <c r="ARN1">
        <v>6020.38</v>
      </c>
      <c r="ARO1">
        <v>6040.38</v>
      </c>
      <c r="ARP1">
        <v>6060.38</v>
      </c>
      <c r="ARQ1">
        <v>6080.38</v>
      </c>
      <c r="ARR1">
        <v>6100.38</v>
      </c>
      <c r="ARS1">
        <v>6120.38</v>
      </c>
      <c r="ART1">
        <v>6140.38</v>
      </c>
      <c r="ARU1">
        <v>6160.38</v>
      </c>
      <c r="ARV1">
        <v>6180.38</v>
      </c>
      <c r="ARW1">
        <v>6200.38</v>
      </c>
      <c r="ARX1">
        <v>6220.38</v>
      </c>
      <c r="ARY1">
        <v>6240.38</v>
      </c>
      <c r="ARZ1">
        <v>6260.38</v>
      </c>
      <c r="ASA1">
        <v>6280.38</v>
      </c>
      <c r="ASB1">
        <v>6300.38</v>
      </c>
      <c r="ASC1">
        <v>6320.38</v>
      </c>
      <c r="ASD1">
        <v>6340.38</v>
      </c>
      <c r="ASE1">
        <v>6360.38</v>
      </c>
      <c r="ASF1">
        <v>6380.38</v>
      </c>
      <c r="ASG1">
        <v>6400.38</v>
      </c>
      <c r="ASH1">
        <v>6420.38</v>
      </c>
      <c r="ASI1">
        <v>6440.38</v>
      </c>
      <c r="ASJ1">
        <v>6460.38</v>
      </c>
      <c r="ASK1">
        <v>6480.38</v>
      </c>
      <c r="ASL1">
        <v>6500.38</v>
      </c>
      <c r="ASM1">
        <v>6520.38</v>
      </c>
      <c r="ASN1">
        <v>6540.38</v>
      </c>
      <c r="ASO1">
        <v>6560.38</v>
      </c>
      <c r="ASP1">
        <v>6580.38</v>
      </c>
      <c r="ASQ1">
        <v>6600.38</v>
      </c>
      <c r="ASR1">
        <v>6620.38</v>
      </c>
      <c r="ASS1">
        <v>6640.38</v>
      </c>
      <c r="AST1">
        <v>6660.38</v>
      </c>
      <c r="ASU1">
        <v>6680.38</v>
      </c>
      <c r="ASV1">
        <v>6700.38</v>
      </c>
      <c r="ASW1">
        <v>6720.38</v>
      </c>
      <c r="ASX1">
        <v>6740.38</v>
      </c>
      <c r="ASY1">
        <v>6760.38</v>
      </c>
      <c r="ASZ1">
        <v>6780.38</v>
      </c>
      <c r="ATA1">
        <v>6800.38</v>
      </c>
      <c r="ATB1">
        <v>6820.38</v>
      </c>
      <c r="ATC1">
        <v>6840.38</v>
      </c>
      <c r="ATD1">
        <v>6860.38</v>
      </c>
      <c r="ATE1">
        <v>6880.38</v>
      </c>
      <c r="ATF1">
        <v>6900.38</v>
      </c>
      <c r="ATG1">
        <v>6920.38</v>
      </c>
      <c r="ATH1">
        <v>6940.38</v>
      </c>
      <c r="ATI1">
        <v>6960.38</v>
      </c>
      <c r="ATJ1">
        <v>6980.38</v>
      </c>
      <c r="ATK1">
        <v>7000.38</v>
      </c>
      <c r="ATL1">
        <v>7020.38</v>
      </c>
      <c r="ATM1">
        <v>7040.38</v>
      </c>
      <c r="ATN1">
        <v>7060.38</v>
      </c>
      <c r="ATO1">
        <v>7080.38</v>
      </c>
      <c r="ATP1">
        <v>7100.38</v>
      </c>
      <c r="ATQ1">
        <v>7120.38</v>
      </c>
      <c r="ATR1">
        <v>7140.38</v>
      </c>
      <c r="ATS1">
        <v>7160.38</v>
      </c>
      <c r="ATT1">
        <v>7180.38</v>
      </c>
      <c r="ATU1">
        <v>7200.38</v>
      </c>
      <c r="ATV1">
        <v>7220.38</v>
      </c>
      <c r="ATW1">
        <v>7240.38</v>
      </c>
      <c r="ATX1">
        <v>7260.38</v>
      </c>
      <c r="ATY1">
        <v>7280.38</v>
      </c>
      <c r="ATZ1">
        <v>7300.38</v>
      </c>
      <c r="AUA1">
        <v>7320.38</v>
      </c>
      <c r="AUB1">
        <v>7340.38</v>
      </c>
      <c r="AUC1">
        <v>7360.38</v>
      </c>
      <c r="AUD1">
        <v>7380.38</v>
      </c>
      <c r="AUE1">
        <v>7400.38</v>
      </c>
      <c r="AUF1">
        <v>7420.38</v>
      </c>
      <c r="AUG1">
        <v>7440.38</v>
      </c>
      <c r="AUH1">
        <v>7460.38</v>
      </c>
      <c r="AUI1">
        <v>7480.38</v>
      </c>
      <c r="AUJ1">
        <v>7500.38</v>
      </c>
      <c r="AUK1">
        <v>7520.38</v>
      </c>
      <c r="AUL1">
        <v>7540.38</v>
      </c>
      <c r="AUM1">
        <v>7560.38</v>
      </c>
      <c r="AUN1">
        <v>7580.38</v>
      </c>
      <c r="AUO1">
        <v>7600.38</v>
      </c>
      <c r="AUP1">
        <v>7620.38</v>
      </c>
      <c r="AUQ1">
        <v>7640.38</v>
      </c>
      <c r="AUR1">
        <v>7660.38</v>
      </c>
      <c r="AUS1">
        <v>7680.38</v>
      </c>
      <c r="AUT1">
        <v>7700.38</v>
      </c>
      <c r="AUU1">
        <v>7720.38</v>
      </c>
      <c r="AUV1">
        <v>7740.38</v>
      </c>
      <c r="AUW1">
        <v>7760.38</v>
      </c>
      <c r="AUX1">
        <v>7780.38</v>
      </c>
      <c r="AUY1">
        <v>7800.38</v>
      </c>
      <c r="AUZ1">
        <v>7820.38</v>
      </c>
      <c r="AVA1">
        <v>7840.38</v>
      </c>
      <c r="AVB1">
        <v>7860.38</v>
      </c>
      <c r="AVC1">
        <v>7880.38</v>
      </c>
      <c r="AVD1">
        <v>7900.38</v>
      </c>
      <c r="AVE1">
        <v>7920.38</v>
      </c>
      <c r="AVF1">
        <v>7940.38</v>
      </c>
      <c r="AVG1">
        <v>7960.38</v>
      </c>
      <c r="AVH1">
        <v>7980.38</v>
      </c>
      <c r="AVI1">
        <v>8000.38</v>
      </c>
      <c r="AVJ1">
        <v>8020.38</v>
      </c>
      <c r="AVK1">
        <v>8040.38</v>
      </c>
      <c r="AVL1">
        <v>8060.38</v>
      </c>
      <c r="AVM1">
        <v>8080.38</v>
      </c>
      <c r="AVN1">
        <v>8100.38</v>
      </c>
      <c r="AVO1">
        <v>8120.38</v>
      </c>
      <c r="AVP1">
        <v>8140.38</v>
      </c>
      <c r="AVQ1">
        <v>8160.38</v>
      </c>
      <c r="AVR1">
        <v>8180.38</v>
      </c>
      <c r="AVS1">
        <v>8200.3799999999992</v>
      </c>
      <c r="AVT1">
        <v>8220.3799999999992</v>
      </c>
      <c r="AVU1">
        <v>8240.3799999999992</v>
      </c>
      <c r="AVV1">
        <v>8260.3799999999992</v>
      </c>
      <c r="AVW1">
        <v>8280.3799999999992</v>
      </c>
      <c r="AVX1">
        <v>8300.3799999999992</v>
      </c>
      <c r="AVY1">
        <v>8320.3799999999992</v>
      </c>
      <c r="AVZ1">
        <v>8340.3799999999992</v>
      </c>
      <c r="AWA1">
        <v>8360.3799999999992</v>
      </c>
      <c r="AWB1">
        <v>8380.3799999999992</v>
      </c>
      <c r="AWC1">
        <v>8400.3799999999992</v>
      </c>
      <c r="AWD1">
        <v>8420.3799999999992</v>
      </c>
      <c r="AWE1">
        <v>8440.3799999999992</v>
      </c>
      <c r="AWF1">
        <v>8460.3799999999992</v>
      </c>
      <c r="AWG1">
        <v>8480.3799999999992</v>
      </c>
      <c r="AWH1">
        <v>8500.3799999999992</v>
      </c>
      <c r="AWI1">
        <v>8520.3799999999992</v>
      </c>
      <c r="AWJ1">
        <v>8540.3799999999992</v>
      </c>
      <c r="AWK1">
        <v>8560.3799999999992</v>
      </c>
      <c r="AWL1">
        <v>8580.3799999999992</v>
      </c>
      <c r="AWM1">
        <v>8600.3799999999992</v>
      </c>
      <c r="AWN1">
        <v>8620.3799999999992</v>
      </c>
      <c r="AWO1">
        <v>8640.3799999999992</v>
      </c>
      <c r="AWP1">
        <v>8660.3799999999992</v>
      </c>
      <c r="AWQ1">
        <v>8680.3799999999992</v>
      </c>
      <c r="AWR1">
        <v>8700.3799999999992</v>
      </c>
      <c r="AWS1">
        <v>8720.3799999999992</v>
      </c>
      <c r="AWT1">
        <v>8740.3799999999992</v>
      </c>
      <c r="AWU1">
        <v>8760.3799999999992</v>
      </c>
      <c r="AWV1">
        <v>8780.3799999999992</v>
      </c>
      <c r="AWW1">
        <v>8800.3799999999992</v>
      </c>
      <c r="AWX1">
        <v>8820.3799999999992</v>
      </c>
      <c r="AWY1">
        <v>8840.3799999999992</v>
      </c>
      <c r="AWZ1">
        <v>8860.3799999999992</v>
      </c>
      <c r="AXA1">
        <v>8880.3799999999992</v>
      </c>
      <c r="AXB1">
        <v>8900.3799999999992</v>
      </c>
      <c r="AXC1">
        <v>8920.3799999999992</v>
      </c>
      <c r="AXD1">
        <v>8940.3799999999992</v>
      </c>
      <c r="AXE1">
        <v>8960.3799999999992</v>
      </c>
      <c r="AXF1">
        <v>8980.3799999999992</v>
      </c>
      <c r="AXG1">
        <v>9000.3799999999992</v>
      </c>
      <c r="AXH1">
        <v>9020.3799999999992</v>
      </c>
      <c r="AXI1">
        <v>9040.3799999999992</v>
      </c>
      <c r="AXJ1">
        <v>9060.3799999999992</v>
      </c>
      <c r="AXK1">
        <v>9080.3799999999992</v>
      </c>
      <c r="AXL1">
        <v>9100.3799999999992</v>
      </c>
      <c r="AXM1">
        <v>9120.3799999999992</v>
      </c>
      <c r="AXN1">
        <v>9140.3799999999992</v>
      </c>
      <c r="AXO1">
        <v>9160.3799999999992</v>
      </c>
      <c r="AXP1">
        <v>9180.3799999999992</v>
      </c>
      <c r="AXQ1">
        <v>9200.3799999999992</v>
      </c>
      <c r="AXR1">
        <v>9220.3799999999992</v>
      </c>
      <c r="AXS1">
        <v>9240.3799999999992</v>
      </c>
      <c r="AXT1">
        <v>9260.3799999999992</v>
      </c>
      <c r="AXU1">
        <v>9280.3799999999992</v>
      </c>
      <c r="AXV1">
        <v>9300.3799999999992</v>
      </c>
      <c r="AXW1">
        <v>9320.3799999999992</v>
      </c>
      <c r="AXX1">
        <v>9340.3799999999992</v>
      </c>
      <c r="AXY1">
        <v>9360.3799999999992</v>
      </c>
      <c r="AXZ1">
        <v>9380.3799999999992</v>
      </c>
      <c r="AYA1">
        <v>9400.3799999999992</v>
      </c>
      <c r="AYB1">
        <v>9420.3799999999992</v>
      </c>
      <c r="AYC1">
        <v>9440.3799999999992</v>
      </c>
      <c r="AYD1">
        <v>9460.3799999999992</v>
      </c>
      <c r="AYE1">
        <v>9480.3799999999992</v>
      </c>
      <c r="AYF1">
        <v>9500.3799999999992</v>
      </c>
      <c r="AYG1">
        <v>9520.3799999999992</v>
      </c>
      <c r="AYH1">
        <v>9540.3799999999992</v>
      </c>
      <c r="AYI1">
        <v>9560.3799999999992</v>
      </c>
      <c r="AYJ1">
        <v>9580.3799999999992</v>
      </c>
      <c r="AYK1">
        <v>9600.3799999999992</v>
      </c>
      <c r="AYL1">
        <v>9620.3799999999992</v>
      </c>
      <c r="AYM1">
        <v>9640.3799999999992</v>
      </c>
      <c r="AYN1">
        <v>9660.3799999999992</v>
      </c>
      <c r="AYO1">
        <v>9680.3799999999992</v>
      </c>
      <c r="AYP1">
        <v>9700.3799999999992</v>
      </c>
      <c r="AYQ1">
        <v>9720.3799999999992</v>
      </c>
      <c r="AYR1">
        <v>9740.3799999999992</v>
      </c>
      <c r="AYS1">
        <v>9760.3799999999992</v>
      </c>
      <c r="AYT1">
        <v>9780.3799999999992</v>
      </c>
      <c r="AYU1">
        <v>9800.3799999999992</v>
      </c>
      <c r="AYV1">
        <v>9820.3799999999992</v>
      </c>
      <c r="AYW1">
        <v>9840.3799999999992</v>
      </c>
      <c r="AYX1">
        <v>9860.3799999999992</v>
      </c>
      <c r="AYY1">
        <v>9880.3799999999992</v>
      </c>
      <c r="AYZ1">
        <v>9900.3799999999992</v>
      </c>
      <c r="AZA1">
        <v>9920.3799999999992</v>
      </c>
      <c r="AZB1">
        <v>9940.3799999999992</v>
      </c>
      <c r="AZC1">
        <v>9960.3799999999992</v>
      </c>
      <c r="AZD1">
        <v>9980.3799999999992</v>
      </c>
      <c r="AZE1">
        <v>10000.379999999999</v>
      </c>
      <c r="AZF1">
        <v>10020.379999999999</v>
      </c>
      <c r="AZG1">
        <v>10040.379999999999</v>
      </c>
      <c r="AZH1">
        <v>10060.379999999999</v>
      </c>
      <c r="AZI1">
        <v>10080.379999999999</v>
      </c>
      <c r="AZJ1">
        <v>10100.379999999999</v>
      </c>
      <c r="AZK1">
        <v>10120.379999999999</v>
      </c>
      <c r="AZL1">
        <v>10140.379999999999</v>
      </c>
      <c r="AZM1">
        <v>10160.379999999999</v>
      </c>
      <c r="AZN1">
        <v>10180.379999999999</v>
      </c>
      <c r="AZO1">
        <v>10200.379999999999</v>
      </c>
      <c r="AZP1">
        <v>10220.379999999999</v>
      </c>
      <c r="AZQ1">
        <v>10240.379999999999</v>
      </c>
      <c r="AZR1">
        <v>10260.379999999999</v>
      </c>
      <c r="AZS1">
        <v>10280.379999999999</v>
      </c>
      <c r="AZT1">
        <v>10300.379999999999</v>
      </c>
      <c r="AZU1">
        <v>10320.379999999999</v>
      </c>
      <c r="AZV1">
        <v>10340.379999999999</v>
      </c>
      <c r="AZW1">
        <v>10360.379999999999</v>
      </c>
      <c r="AZX1">
        <v>10380.379999999999</v>
      </c>
      <c r="AZY1">
        <v>10400.379999999999</v>
      </c>
      <c r="AZZ1">
        <v>10420.379999999999</v>
      </c>
      <c r="BAA1">
        <v>10440.379999999999</v>
      </c>
      <c r="BAB1">
        <v>10460.379999999999</v>
      </c>
      <c r="BAC1">
        <v>10480.379999999999</v>
      </c>
      <c r="BAD1">
        <v>10500.38</v>
      </c>
      <c r="BAE1">
        <v>10520.38</v>
      </c>
      <c r="BAF1">
        <v>10540.38</v>
      </c>
      <c r="BAG1">
        <v>10560.38</v>
      </c>
      <c r="BAH1">
        <v>10580.38</v>
      </c>
      <c r="BAI1">
        <v>10600.38</v>
      </c>
      <c r="BAJ1">
        <v>10620.38</v>
      </c>
      <c r="BAK1">
        <v>10640.38</v>
      </c>
      <c r="BAL1">
        <v>10660.38</v>
      </c>
      <c r="BAM1">
        <v>10680.38</v>
      </c>
      <c r="BAN1">
        <v>10700.38</v>
      </c>
      <c r="BAO1">
        <v>10720.38</v>
      </c>
      <c r="BAP1">
        <v>10740.38</v>
      </c>
      <c r="BAQ1">
        <v>10760.38</v>
      </c>
      <c r="BAR1">
        <v>10780.38</v>
      </c>
      <c r="BAS1">
        <v>10800.38</v>
      </c>
      <c r="BAT1">
        <v>10820.38</v>
      </c>
      <c r="BAU1">
        <v>10840.38</v>
      </c>
      <c r="BAV1">
        <v>10860.38</v>
      </c>
      <c r="BAW1">
        <v>10880.38</v>
      </c>
      <c r="BAX1">
        <v>10900.38</v>
      </c>
      <c r="BAY1">
        <v>10920.38</v>
      </c>
      <c r="BAZ1">
        <v>10940.38</v>
      </c>
      <c r="BBA1">
        <v>10960.38</v>
      </c>
      <c r="BBB1">
        <v>10980.38</v>
      </c>
      <c r="BBC1">
        <v>11000.38</v>
      </c>
      <c r="BBD1">
        <v>11020.38</v>
      </c>
      <c r="BBE1">
        <v>11040.38</v>
      </c>
      <c r="BBF1">
        <v>11060.38</v>
      </c>
      <c r="BBG1">
        <v>11080.38</v>
      </c>
      <c r="BBH1">
        <v>11100.38</v>
      </c>
      <c r="BBI1">
        <v>11120.38</v>
      </c>
      <c r="BBJ1">
        <v>11140.38</v>
      </c>
      <c r="BBK1">
        <v>11160.38</v>
      </c>
      <c r="BBL1">
        <v>11180.38</v>
      </c>
      <c r="BBM1">
        <v>11200.38</v>
      </c>
      <c r="BBN1">
        <v>11220.38</v>
      </c>
      <c r="BBO1">
        <v>11240.38</v>
      </c>
      <c r="BBP1">
        <v>11260.38</v>
      </c>
      <c r="BBQ1">
        <v>11280.38</v>
      </c>
      <c r="BBR1">
        <v>11300.38</v>
      </c>
      <c r="BBS1">
        <v>11320.38</v>
      </c>
      <c r="BBT1">
        <v>11340.38</v>
      </c>
      <c r="BBU1">
        <v>11360.38</v>
      </c>
      <c r="BBV1">
        <v>11380.38</v>
      </c>
      <c r="BBW1">
        <v>11400.38</v>
      </c>
      <c r="BBX1">
        <v>11420.38</v>
      </c>
      <c r="BBY1">
        <v>11440.38</v>
      </c>
      <c r="BBZ1">
        <v>11460.38</v>
      </c>
      <c r="BCA1">
        <v>11480.38</v>
      </c>
      <c r="BCB1">
        <v>11500.38</v>
      </c>
      <c r="BCC1">
        <v>11520.38</v>
      </c>
      <c r="BCD1">
        <v>11540.38</v>
      </c>
      <c r="BCE1">
        <v>11560.38</v>
      </c>
      <c r="BCF1">
        <v>11580.38</v>
      </c>
      <c r="BCG1">
        <v>11600.38</v>
      </c>
      <c r="BCH1">
        <v>11620.38</v>
      </c>
      <c r="BCI1">
        <v>11640.38</v>
      </c>
      <c r="BCJ1">
        <v>11660.38</v>
      </c>
      <c r="BCK1">
        <v>11680.38</v>
      </c>
      <c r="BCL1">
        <v>11700.38</v>
      </c>
      <c r="BCM1">
        <v>11720.38</v>
      </c>
      <c r="BCN1">
        <v>11740.38</v>
      </c>
      <c r="BCO1">
        <v>11760.38</v>
      </c>
      <c r="BCP1">
        <v>11780.38</v>
      </c>
      <c r="BCQ1">
        <v>11800.38</v>
      </c>
      <c r="BCR1">
        <v>11820.38</v>
      </c>
      <c r="BCS1">
        <v>11840.38</v>
      </c>
      <c r="BCT1">
        <v>11860.38</v>
      </c>
      <c r="BCU1">
        <v>11880.38</v>
      </c>
      <c r="BCV1">
        <v>11900.38</v>
      </c>
      <c r="BCW1">
        <v>11920.38</v>
      </c>
      <c r="BCX1">
        <v>11940.38</v>
      </c>
      <c r="BCY1">
        <v>11960.38</v>
      </c>
      <c r="BCZ1">
        <v>11980.38</v>
      </c>
      <c r="BDA1">
        <v>12000.38</v>
      </c>
      <c r="BDB1">
        <v>12020.38</v>
      </c>
      <c r="BDC1">
        <v>12040.38</v>
      </c>
      <c r="BDD1">
        <v>12060.38</v>
      </c>
      <c r="BDE1">
        <v>12080.38</v>
      </c>
      <c r="BDF1">
        <v>12100.38</v>
      </c>
      <c r="BDG1">
        <v>12120.38</v>
      </c>
      <c r="BDH1">
        <v>12140.38</v>
      </c>
      <c r="BDI1">
        <v>12160.38</v>
      </c>
      <c r="BDJ1">
        <v>12180.38</v>
      </c>
      <c r="BDK1">
        <v>12200.38</v>
      </c>
      <c r="BDL1">
        <v>12220.38</v>
      </c>
      <c r="BDM1">
        <v>12240.38</v>
      </c>
      <c r="BDN1">
        <v>12260.38</v>
      </c>
      <c r="BDO1">
        <v>12280.38</v>
      </c>
      <c r="BDP1">
        <v>12300.38</v>
      </c>
      <c r="BDQ1">
        <v>12320.38</v>
      </c>
      <c r="BDR1">
        <v>12340.38</v>
      </c>
      <c r="BDS1">
        <v>12360.38</v>
      </c>
      <c r="BDT1">
        <v>12380.38</v>
      </c>
      <c r="BDU1">
        <v>12400.38</v>
      </c>
      <c r="BDV1">
        <v>12420.38</v>
      </c>
      <c r="BDW1">
        <v>12440.38</v>
      </c>
      <c r="BDX1">
        <v>12460.38</v>
      </c>
      <c r="BDY1">
        <v>12480.38</v>
      </c>
      <c r="BDZ1">
        <v>12500.38</v>
      </c>
      <c r="BEA1">
        <v>12520.38</v>
      </c>
      <c r="BEB1">
        <v>12540.38</v>
      </c>
      <c r="BEC1">
        <v>12560.38</v>
      </c>
      <c r="BED1">
        <v>12580.38</v>
      </c>
      <c r="BEE1">
        <v>12600.38</v>
      </c>
      <c r="BEF1">
        <v>12620.38</v>
      </c>
      <c r="BEG1">
        <v>12640.38</v>
      </c>
      <c r="BEH1">
        <v>12660.38</v>
      </c>
      <c r="BEI1">
        <v>12680.38</v>
      </c>
      <c r="BEJ1">
        <v>12700.38</v>
      </c>
      <c r="BEK1">
        <v>12720.38</v>
      </c>
      <c r="BEL1">
        <v>12740.38</v>
      </c>
      <c r="BEM1">
        <v>12760.38</v>
      </c>
      <c r="BEN1">
        <v>12780.38</v>
      </c>
      <c r="BEO1">
        <v>12800.38</v>
      </c>
      <c r="BEP1">
        <v>12820.38</v>
      </c>
      <c r="BEQ1">
        <v>12840.38</v>
      </c>
      <c r="BER1">
        <v>12860.38</v>
      </c>
      <c r="BES1">
        <v>12880.38</v>
      </c>
      <c r="BET1">
        <v>12900.38</v>
      </c>
      <c r="BEU1">
        <v>12920.38</v>
      </c>
      <c r="BEV1">
        <v>12940.38</v>
      </c>
      <c r="BEW1">
        <v>12960.38</v>
      </c>
      <c r="BEX1">
        <v>12980.38</v>
      </c>
      <c r="BEY1">
        <v>13000.38</v>
      </c>
      <c r="BEZ1">
        <v>13020.38</v>
      </c>
      <c r="BFA1">
        <v>13040.38</v>
      </c>
      <c r="BFB1">
        <v>13060.38</v>
      </c>
      <c r="BFC1">
        <v>13080.38</v>
      </c>
      <c r="BFD1">
        <v>13100.38</v>
      </c>
      <c r="BFE1">
        <v>13120.38</v>
      </c>
      <c r="BFF1">
        <v>13140.38</v>
      </c>
      <c r="BFG1">
        <v>13160.38</v>
      </c>
      <c r="BFH1">
        <v>13180.38</v>
      </c>
      <c r="BFI1">
        <v>13200.38</v>
      </c>
      <c r="BFJ1">
        <v>13220.38</v>
      </c>
      <c r="BFK1">
        <v>13240.38</v>
      </c>
      <c r="BFL1">
        <v>13260.38</v>
      </c>
      <c r="BFM1">
        <v>13280.38</v>
      </c>
      <c r="BFN1">
        <v>13300.38</v>
      </c>
      <c r="BFO1">
        <v>13320.38</v>
      </c>
      <c r="BFP1">
        <v>13340.38</v>
      </c>
      <c r="BFQ1">
        <v>13360.38</v>
      </c>
      <c r="BFR1">
        <v>13380.38</v>
      </c>
      <c r="BFS1">
        <v>13400.38</v>
      </c>
      <c r="BFT1">
        <v>13420.38</v>
      </c>
      <c r="BFU1">
        <v>13440.38</v>
      </c>
      <c r="BFV1">
        <v>13460.38</v>
      </c>
      <c r="BFW1">
        <v>13480.38</v>
      </c>
      <c r="BFX1">
        <v>13500.38</v>
      </c>
      <c r="BFY1">
        <v>13520.38</v>
      </c>
      <c r="BFZ1">
        <v>13540.38</v>
      </c>
      <c r="BGA1">
        <v>13560.38</v>
      </c>
      <c r="BGB1">
        <v>13580.38</v>
      </c>
      <c r="BGC1">
        <v>13600.38</v>
      </c>
      <c r="BGD1">
        <v>13620.38</v>
      </c>
      <c r="BGE1">
        <v>13640.38</v>
      </c>
      <c r="BGF1">
        <v>13660.38</v>
      </c>
      <c r="BGG1">
        <v>13680.38</v>
      </c>
      <c r="BGH1">
        <v>13700.38</v>
      </c>
      <c r="BGI1">
        <v>13720.38</v>
      </c>
      <c r="BGJ1">
        <v>13740.38</v>
      </c>
      <c r="BGK1">
        <v>13760.38</v>
      </c>
      <c r="BGL1">
        <v>13780.38</v>
      </c>
      <c r="BGM1">
        <v>13800.38</v>
      </c>
      <c r="BGN1">
        <v>13820.38</v>
      </c>
      <c r="BGO1">
        <v>13840.38</v>
      </c>
      <c r="BGP1">
        <v>13860.38</v>
      </c>
      <c r="BGQ1">
        <v>13880.38</v>
      </c>
      <c r="BGR1">
        <v>13900.38</v>
      </c>
      <c r="BGS1">
        <v>13920.38</v>
      </c>
      <c r="BGT1">
        <v>13940.38</v>
      </c>
      <c r="BGU1">
        <v>13960.38</v>
      </c>
      <c r="BGV1">
        <v>13980.38</v>
      </c>
      <c r="BGW1">
        <v>14000.38</v>
      </c>
      <c r="BGX1">
        <v>14020.38</v>
      </c>
      <c r="BGY1">
        <v>14040.38</v>
      </c>
      <c r="BGZ1">
        <v>14060.38</v>
      </c>
      <c r="BHA1">
        <v>14080.38</v>
      </c>
      <c r="BHB1">
        <v>14100.38</v>
      </c>
      <c r="BHC1">
        <v>14120.38</v>
      </c>
      <c r="BHD1">
        <v>14140.38</v>
      </c>
      <c r="BHE1">
        <v>14160.38</v>
      </c>
      <c r="BHF1">
        <v>14180.38</v>
      </c>
      <c r="BHG1">
        <v>14200.38</v>
      </c>
      <c r="BHH1">
        <v>14220.38</v>
      </c>
      <c r="BHI1">
        <v>14240.38</v>
      </c>
      <c r="BHJ1">
        <v>14260.38</v>
      </c>
      <c r="BHK1">
        <v>14280.38</v>
      </c>
      <c r="BHL1">
        <v>14300.38</v>
      </c>
      <c r="BHM1">
        <v>14320.38</v>
      </c>
      <c r="BHN1">
        <v>14340.38</v>
      </c>
      <c r="BHO1">
        <v>14360.38</v>
      </c>
      <c r="BHP1">
        <v>14380.38</v>
      </c>
      <c r="BHQ1">
        <v>14400.38</v>
      </c>
      <c r="BHR1">
        <v>14420.38</v>
      </c>
      <c r="BHS1">
        <v>14440.38</v>
      </c>
      <c r="BHT1">
        <v>14460.38</v>
      </c>
      <c r="BHU1">
        <v>14480.38</v>
      </c>
      <c r="BHV1">
        <v>14500.38</v>
      </c>
      <c r="BHW1">
        <v>14520.38</v>
      </c>
      <c r="BHX1">
        <v>14540.38</v>
      </c>
      <c r="BHY1">
        <v>14560.38</v>
      </c>
      <c r="BHZ1">
        <v>14580.38</v>
      </c>
      <c r="BIA1">
        <v>14600.38</v>
      </c>
      <c r="BIB1">
        <v>14620.38</v>
      </c>
      <c r="BIC1">
        <v>14640.38</v>
      </c>
      <c r="BID1">
        <v>14660.38</v>
      </c>
      <c r="BIE1">
        <v>14680.38</v>
      </c>
      <c r="BIF1">
        <v>14700.38</v>
      </c>
      <c r="BIG1">
        <v>14720.38</v>
      </c>
      <c r="BIH1">
        <v>14740.38</v>
      </c>
      <c r="BII1">
        <v>14760.38</v>
      </c>
      <c r="BIJ1">
        <v>14780.38</v>
      </c>
      <c r="BIK1">
        <v>14800.38</v>
      </c>
      <c r="BIL1">
        <v>14820.38</v>
      </c>
      <c r="BIM1">
        <v>14840.38</v>
      </c>
      <c r="BIN1">
        <v>14860.38</v>
      </c>
      <c r="BIO1">
        <v>14880.38</v>
      </c>
      <c r="BIP1">
        <v>14900.38</v>
      </c>
      <c r="BIQ1">
        <v>14920.38</v>
      </c>
      <c r="BIR1">
        <v>14940.38</v>
      </c>
      <c r="BIS1">
        <v>14960.38</v>
      </c>
      <c r="BIT1">
        <v>14980.38</v>
      </c>
      <c r="BIU1">
        <v>15000.38</v>
      </c>
      <c r="BIV1">
        <v>15020.38</v>
      </c>
      <c r="BIW1">
        <v>15040.38</v>
      </c>
      <c r="BIX1">
        <v>15060.38</v>
      </c>
      <c r="BIY1">
        <v>15080.38</v>
      </c>
      <c r="BIZ1">
        <v>15100.38</v>
      </c>
      <c r="BJA1">
        <v>15120.38</v>
      </c>
      <c r="BJB1">
        <v>15140.38</v>
      </c>
      <c r="BJC1">
        <v>15160.38</v>
      </c>
      <c r="BJD1">
        <v>15180.38</v>
      </c>
      <c r="BJE1">
        <v>15200.38</v>
      </c>
      <c r="BJF1">
        <v>15220.38</v>
      </c>
      <c r="BJG1">
        <v>15240.38</v>
      </c>
      <c r="BJH1">
        <v>15260.38</v>
      </c>
      <c r="BJI1">
        <v>15280.38</v>
      </c>
      <c r="BJJ1">
        <v>15300.38</v>
      </c>
      <c r="BJK1">
        <v>15320.38</v>
      </c>
      <c r="BJL1">
        <v>15340.38</v>
      </c>
      <c r="BJM1">
        <v>15360.38</v>
      </c>
      <c r="BJN1">
        <v>15380.38</v>
      </c>
      <c r="BJO1">
        <v>15400.38</v>
      </c>
      <c r="BJP1">
        <v>15420.38</v>
      </c>
      <c r="BJQ1">
        <v>15440.38</v>
      </c>
      <c r="BJR1">
        <v>15460.38</v>
      </c>
      <c r="BJS1">
        <v>15480.38</v>
      </c>
      <c r="BJT1">
        <v>15500.38</v>
      </c>
      <c r="BJU1">
        <v>15520.38</v>
      </c>
      <c r="BJV1">
        <v>15540.38</v>
      </c>
      <c r="BJW1">
        <v>15560.38</v>
      </c>
      <c r="BJX1">
        <v>15580.38</v>
      </c>
      <c r="BJY1">
        <v>15600.38</v>
      </c>
      <c r="BJZ1">
        <v>15620.38</v>
      </c>
      <c r="BKA1">
        <v>15640.38</v>
      </c>
      <c r="BKB1">
        <v>15660.38</v>
      </c>
      <c r="BKC1">
        <v>15680.38</v>
      </c>
      <c r="BKD1">
        <v>15700.38</v>
      </c>
      <c r="BKE1">
        <v>15720.38</v>
      </c>
      <c r="BKF1">
        <v>15740.38</v>
      </c>
      <c r="BKG1">
        <v>15760.38</v>
      </c>
      <c r="BKH1">
        <v>15780.38</v>
      </c>
      <c r="BKI1">
        <v>15800.38</v>
      </c>
      <c r="BKJ1">
        <v>15820.38</v>
      </c>
      <c r="BKK1">
        <v>15840.38</v>
      </c>
      <c r="BKL1">
        <v>15860.38</v>
      </c>
      <c r="BKM1">
        <v>15880.38</v>
      </c>
      <c r="BKN1">
        <v>15900.38</v>
      </c>
      <c r="BKO1">
        <v>15920.38</v>
      </c>
      <c r="BKP1">
        <v>15940.38</v>
      </c>
      <c r="BKQ1">
        <v>15960.38</v>
      </c>
      <c r="BKR1">
        <v>15980.38</v>
      </c>
      <c r="BKS1">
        <v>16000.38</v>
      </c>
      <c r="BKT1">
        <v>16020.38</v>
      </c>
      <c r="BKU1">
        <v>16040.38</v>
      </c>
      <c r="BKV1">
        <v>16060.38</v>
      </c>
      <c r="BKW1">
        <v>16080.38</v>
      </c>
      <c r="BKX1">
        <v>16100.38</v>
      </c>
      <c r="BKY1">
        <v>16120.38</v>
      </c>
      <c r="BKZ1">
        <v>16140.38</v>
      </c>
      <c r="BLA1">
        <v>16160.38</v>
      </c>
      <c r="BLB1">
        <v>16180.38</v>
      </c>
      <c r="BLC1">
        <v>16200.38</v>
      </c>
      <c r="BLD1">
        <v>16220.38</v>
      </c>
      <c r="BLE1">
        <v>16240.38</v>
      </c>
      <c r="BLF1">
        <v>16260.38</v>
      </c>
      <c r="BLG1">
        <v>16280.38</v>
      </c>
      <c r="BLH1">
        <v>16300.38</v>
      </c>
      <c r="BLI1">
        <v>16320.38</v>
      </c>
      <c r="BLJ1">
        <v>16340.38</v>
      </c>
      <c r="BLK1">
        <v>16360.38</v>
      </c>
      <c r="BLL1">
        <v>16380.38</v>
      </c>
      <c r="BLM1">
        <v>16400.38</v>
      </c>
      <c r="BLN1">
        <v>16420.38</v>
      </c>
      <c r="BLO1">
        <v>16440.38</v>
      </c>
      <c r="BLP1">
        <v>16460.38</v>
      </c>
      <c r="BLQ1">
        <v>16480.38</v>
      </c>
      <c r="BLR1">
        <v>16500.38</v>
      </c>
      <c r="BLS1">
        <v>16520.38</v>
      </c>
      <c r="BLT1">
        <v>16540.38</v>
      </c>
      <c r="BLU1">
        <v>16560.38</v>
      </c>
      <c r="BLV1">
        <v>16580.38</v>
      </c>
      <c r="BLW1">
        <v>16600.38</v>
      </c>
      <c r="BLX1">
        <v>16620.38</v>
      </c>
      <c r="BLY1">
        <v>16640.38</v>
      </c>
      <c r="BLZ1">
        <v>16660.38</v>
      </c>
      <c r="BMA1">
        <v>16680.38</v>
      </c>
      <c r="BMB1">
        <v>16700.38</v>
      </c>
      <c r="BMC1">
        <v>16720.38</v>
      </c>
      <c r="BMD1">
        <v>16740.38</v>
      </c>
      <c r="BME1">
        <v>16760.38</v>
      </c>
      <c r="BMF1">
        <v>16780.38</v>
      </c>
      <c r="BMG1">
        <v>16800.38</v>
      </c>
      <c r="BMH1">
        <v>16820.38</v>
      </c>
      <c r="BMI1">
        <v>16840.38</v>
      </c>
      <c r="BMJ1">
        <v>16860.38</v>
      </c>
      <c r="BMK1">
        <v>16880.38</v>
      </c>
      <c r="BML1">
        <v>16900.38</v>
      </c>
      <c r="BMM1">
        <v>16920.38</v>
      </c>
      <c r="BMN1">
        <v>16940.38</v>
      </c>
      <c r="BMO1">
        <v>16960.38</v>
      </c>
      <c r="BMP1">
        <v>16980.38</v>
      </c>
      <c r="BMQ1">
        <v>17000.38</v>
      </c>
      <c r="BMR1">
        <v>17020.38</v>
      </c>
      <c r="BMS1">
        <v>17040.38</v>
      </c>
      <c r="BMT1">
        <v>17060.38</v>
      </c>
      <c r="BMU1">
        <v>17080.38</v>
      </c>
      <c r="BMV1">
        <v>17100.38</v>
      </c>
      <c r="BMW1">
        <v>17120.38</v>
      </c>
      <c r="BMX1">
        <v>17140.38</v>
      </c>
      <c r="BMY1">
        <v>17160.38</v>
      </c>
      <c r="BMZ1">
        <v>17180.38</v>
      </c>
      <c r="BNA1">
        <v>17200.38</v>
      </c>
      <c r="BNB1">
        <v>17220.38</v>
      </c>
      <c r="BNC1">
        <v>17240.38</v>
      </c>
      <c r="BND1">
        <v>17260.38</v>
      </c>
      <c r="BNE1">
        <v>17280.38</v>
      </c>
      <c r="BNF1">
        <v>17300.38</v>
      </c>
      <c r="BNG1">
        <v>17320.38</v>
      </c>
      <c r="BNH1">
        <v>17340.38</v>
      </c>
      <c r="BNI1">
        <v>17360.38</v>
      </c>
      <c r="BNJ1">
        <v>17380.38</v>
      </c>
      <c r="BNK1">
        <v>17400.38</v>
      </c>
      <c r="BNL1">
        <v>17420.38</v>
      </c>
      <c r="BNM1">
        <v>17440.38</v>
      </c>
      <c r="BNN1">
        <v>17460.38</v>
      </c>
      <c r="BNO1">
        <v>17480.38</v>
      </c>
      <c r="BNP1">
        <v>17500.38</v>
      </c>
      <c r="BNQ1">
        <v>17520.38</v>
      </c>
      <c r="BNR1">
        <v>17540.38</v>
      </c>
      <c r="BNS1">
        <v>17560.38</v>
      </c>
      <c r="BNT1">
        <v>17580.38</v>
      </c>
      <c r="BNU1">
        <v>17600.38</v>
      </c>
      <c r="BNV1">
        <v>17620.38</v>
      </c>
      <c r="BNW1">
        <v>17640.38</v>
      </c>
      <c r="BNX1">
        <v>17660.38</v>
      </c>
      <c r="BNY1">
        <v>17680.38</v>
      </c>
      <c r="BNZ1">
        <v>17700.38</v>
      </c>
      <c r="BOA1">
        <v>17720.38</v>
      </c>
      <c r="BOB1">
        <v>17740.38</v>
      </c>
      <c r="BOC1">
        <v>17760.38</v>
      </c>
      <c r="BOD1">
        <v>17780.38</v>
      </c>
      <c r="BOE1">
        <v>17800.38</v>
      </c>
      <c r="BOF1">
        <v>17820.38</v>
      </c>
      <c r="BOG1">
        <v>17840.38</v>
      </c>
      <c r="BOH1">
        <v>17860.38</v>
      </c>
      <c r="BOI1">
        <v>17880.38</v>
      </c>
      <c r="BOJ1">
        <v>17900.38</v>
      </c>
      <c r="BOK1">
        <v>17920.38</v>
      </c>
      <c r="BOL1">
        <v>17940.38</v>
      </c>
      <c r="BOM1">
        <v>17960.38</v>
      </c>
      <c r="BON1">
        <v>17980.38</v>
      </c>
      <c r="BOO1">
        <v>18000.38</v>
      </c>
    </row>
    <row r="2" spans="1:1757" ht="14.5" x14ac:dyDescent="0.35">
      <c r="A2"/>
      <c r="B2">
        <v>2.8617900000000002E-2</v>
      </c>
      <c r="C2">
        <v>6.7126199999999999E-3</v>
      </c>
      <c r="D2">
        <v>5.9120099999999997E-3</v>
      </c>
      <c r="E2">
        <v>5.5644700000000002E-3</v>
      </c>
      <c r="F2">
        <v>5.2994599999999998E-3</v>
      </c>
      <c r="G2">
        <v>5.1145599999999998E-3</v>
      </c>
      <c r="H2">
        <v>5.03755E-3</v>
      </c>
      <c r="I2">
        <v>4.9061399999999998E-3</v>
      </c>
      <c r="J2">
        <v>4.8257999999999999E-3</v>
      </c>
      <c r="K2">
        <v>4.6836600000000001E-3</v>
      </c>
      <c r="L2">
        <v>4.6139199999999997E-3</v>
      </c>
      <c r="M2">
        <v>4.5694300000000002E-3</v>
      </c>
      <c r="N2">
        <v>4.5243799999999997E-3</v>
      </c>
      <c r="O2">
        <v>4.4542999999999996E-3</v>
      </c>
      <c r="P2">
        <v>4.4138199999999997E-3</v>
      </c>
      <c r="Q2">
        <v>4.4147199999999996E-3</v>
      </c>
      <c r="R2">
        <v>4.3624800000000002E-3</v>
      </c>
      <c r="S2">
        <v>4.3105299999999999E-3</v>
      </c>
      <c r="T2">
        <v>4.3146900000000004E-3</v>
      </c>
      <c r="U2">
        <v>4.2685099999999997E-3</v>
      </c>
      <c r="V2">
        <v>4.22786E-3</v>
      </c>
      <c r="W2">
        <v>4.2242E-3</v>
      </c>
      <c r="X2">
        <v>4.1878599999999998E-3</v>
      </c>
      <c r="Y2">
        <v>4.1483500000000003E-3</v>
      </c>
      <c r="Z2">
        <v>4.0233600000000001E-3</v>
      </c>
      <c r="AA2">
        <v>4.0679399999999999E-3</v>
      </c>
      <c r="AB2">
        <v>4.0519400000000004E-3</v>
      </c>
      <c r="AC2">
        <v>4.0491900000000003E-3</v>
      </c>
      <c r="AD2">
        <v>3.9923500000000004E-3</v>
      </c>
      <c r="AE2">
        <v>3.9751099999999996E-3</v>
      </c>
      <c r="AF2">
        <v>3.9519799999999999E-3</v>
      </c>
      <c r="AG2">
        <v>3.9692299999999998E-3</v>
      </c>
      <c r="AH2">
        <v>3.9184299999999997E-3</v>
      </c>
      <c r="AI2">
        <v>3.9264599999999997E-3</v>
      </c>
      <c r="AJ2">
        <v>3.9220599999999998E-3</v>
      </c>
      <c r="AK2">
        <v>3.89194E-3</v>
      </c>
      <c r="AL2">
        <v>3.87682E-3</v>
      </c>
      <c r="AM2">
        <v>3.85192E-3</v>
      </c>
      <c r="AN2">
        <v>3.8510200000000001E-3</v>
      </c>
      <c r="AO2">
        <v>3.8824300000000001E-3</v>
      </c>
      <c r="AP2">
        <v>3.8575599999999999E-3</v>
      </c>
      <c r="AQ2">
        <v>3.8552899999999999E-3</v>
      </c>
      <c r="AR2">
        <v>3.8102100000000001E-3</v>
      </c>
      <c r="AS2">
        <v>3.8561200000000002E-3</v>
      </c>
      <c r="AT2">
        <v>3.79474E-3</v>
      </c>
      <c r="AU2">
        <v>3.7856000000000001E-3</v>
      </c>
      <c r="AV2">
        <v>3.8116700000000001E-3</v>
      </c>
      <c r="AW2">
        <v>3.78364E-3</v>
      </c>
      <c r="AX2">
        <v>3.76349E-3</v>
      </c>
      <c r="AY2">
        <v>3.76568E-3</v>
      </c>
      <c r="AZ2">
        <v>3.7826299999999999E-3</v>
      </c>
      <c r="BA2">
        <v>3.74406E-3</v>
      </c>
      <c r="BB2">
        <v>3.73589E-3</v>
      </c>
      <c r="BC2">
        <v>3.7345099999999999E-3</v>
      </c>
      <c r="BD2">
        <v>3.7236700000000001E-3</v>
      </c>
      <c r="BE2">
        <v>3.74085E-3</v>
      </c>
      <c r="BF2">
        <v>3.70967E-3</v>
      </c>
      <c r="BG2">
        <v>3.7267300000000001E-3</v>
      </c>
      <c r="BH2">
        <v>3.72026E-3</v>
      </c>
      <c r="BI2">
        <v>3.6846299999999999E-3</v>
      </c>
      <c r="BJ2">
        <v>3.67848E-3</v>
      </c>
      <c r="BK2">
        <v>3.7200100000000002E-3</v>
      </c>
      <c r="BL2">
        <v>3.7017999999999999E-3</v>
      </c>
      <c r="BM2">
        <v>3.6583000000000002E-3</v>
      </c>
      <c r="BN2">
        <v>3.6680200000000001E-3</v>
      </c>
      <c r="BO2">
        <v>3.66688E-3</v>
      </c>
      <c r="BP2">
        <v>3.6427999999999999E-3</v>
      </c>
      <c r="BQ2">
        <v>3.6580200000000001E-3</v>
      </c>
      <c r="BR2">
        <v>3.6398799999999999E-3</v>
      </c>
      <c r="BS2">
        <v>3.6833E-3</v>
      </c>
      <c r="BT2">
        <v>3.6592199999999999E-3</v>
      </c>
      <c r="BU2">
        <v>3.6268099999999998E-3</v>
      </c>
      <c r="BV2">
        <v>3.6292799999999999E-3</v>
      </c>
      <c r="BW2">
        <v>3.6561300000000001E-3</v>
      </c>
      <c r="BX2">
        <v>3.5970099999999999E-3</v>
      </c>
      <c r="BY2">
        <v>3.5994299999999998E-3</v>
      </c>
      <c r="BZ2">
        <v>3.6294500000000002E-3</v>
      </c>
      <c r="CA2">
        <v>3.6087599999999999E-3</v>
      </c>
      <c r="CB2">
        <v>3.5703900000000001E-3</v>
      </c>
      <c r="CC2">
        <v>3.5756500000000001E-3</v>
      </c>
      <c r="CD2">
        <v>3.58326E-3</v>
      </c>
      <c r="CE2">
        <v>3.58816E-3</v>
      </c>
      <c r="CF2">
        <v>3.5942700000000001E-3</v>
      </c>
      <c r="CG2">
        <v>3.5539600000000001E-3</v>
      </c>
      <c r="CH2">
        <v>3.5665900000000001E-3</v>
      </c>
      <c r="CI2">
        <v>3.5829600000000001E-3</v>
      </c>
      <c r="CJ2">
        <v>3.5446000000000002E-3</v>
      </c>
      <c r="CK2">
        <v>3.52959E-3</v>
      </c>
      <c r="CL2">
        <v>3.5664199999999998E-3</v>
      </c>
      <c r="CM2">
        <v>3.5667699999999999E-3</v>
      </c>
      <c r="CN2">
        <v>3.5433700000000001E-3</v>
      </c>
      <c r="CO2">
        <v>3.5534799999999999E-3</v>
      </c>
      <c r="CP2">
        <v>3.5611800000000002E-3</v>
      </c>
      <c r="CQ2">
        <v>3.5126200000000002E-3</v>
      </c>
      <c r="CR2">
        <v>3.5230499999999998E-3</v>
      </c>
      <c r="CS2">
        <v>3.5353699999999999E-3</v>
      </c>
      <c r="CT2">
        <v>3.53112E-3</v>
      </c>
      <c r="CU2">
        <v>3.5124000000000002E-3</v>
      </c>
      <c r="CV2">
        <v>3.5148900000000001E-3</v>
      </c>
      <c r="CW2">
        <v>3.49132E-3</v>
      </c>
      <c r="CX2">
        <v>3.4860899999999998E-3</v>
      </c>
      <c r="CY2">
        <v>3.52228E-3</v>
      </c>
      <c r="CZ2">
        <v>3.4873299999999999E-3</v>
      </c>
      <c r="DA2">
        <v>3.4764100000000001E-3</v>
      </c>
      <c r="DB2">
        <v>3.4756000000000001E-3</v>
      </c>
      <c r="DC2">
        <v>3.5017999999999998E-3</v>
      </c>
      <c r="DD2">
        <v>3.4806899999999998E-3</v>
      </c>
      <c r="DE2">
        <v>3.4657400000000001E-3</v>
      </c>
      <c r="DF2">
        <v>3.4857600000000001E-3</v>
      </c>
      <c r="DG2">
        <v>3.4618600000000002E-3</v>
      </c>
      <c r="DH2">
        <v>3.4630899999999998E-3</v>
      </c>
      <c r="DI2">
        <v>3.45985E-3</v>
      </c>
      <c r="DJ2">
        <v>3.4723100000000002E-3</v>
      </c>
      <c r="DK2">
        <v>3.4689899999999999E-3</v>
      </c>
      <c r="DL2">
        <v>3.4795500000000001E-3</v>
      </c>
      <c r="DM2">
        <v>3.4371599999999999E-3</v>
      </c>
      <c r="DN2">
        <v>3.4364999999999999E-3</v>
      </c>
      <c r="DO2">
        <v>3.4537399999999998E-3</v>
      </c>
      <c r="DP2">
        <v>3.4656600000000002E-3</v>
      </c>
      <c r="DQ2">
        <v>3.4335899999999998E-3</v>
      </c>
      <c r="DR2">
        <v>3.4297300000000002E-3</v>
      </c>
      <c r="DS2">
        <v>3.4281200000000002E-3</v>
      </c>
      <c r="DT2">
        <v>3.4183500000000001E-3</v>
      </c>
      <c r="DU2">
        <v>3.42421E-3</v>
      </c>
      <c r="DV2">
        <v>3.4170699999999999E-3</v>
      </c>
      <c r="DW2">
        <v>3.4472000000000001E-3</v>
      </c>
      <c r="DX2">
        <v>3.4064299999999998E-3</v>
      </c>
      <c r="DY2">
        <v>3.43297E-3</v>
      </c>
      <c r="DZ2">
        <v>3.4195200000000001E-3</v>
      </c>
      <c r="EA2">
        <v>3.3911000000000002E-3</v>
      </c>
      <c r="EB2">
        <v>3.41034E-3</v>
      </c>
      <c r="EC2">
        <v>3.39442E-3</v>
      </c>
      <c r="ED2">
        <v>3.41632E-3</v>
      </c>
      <c r="EE2">
        <v>3.3792900000000001E-3</v>
      </c>
      <c r="EF2">
        <v>3.3709399999999998E-3</v>
      </c>
      <c r="EG2">
        <v>3.3937699999999999E-3</v>
      </c>
      <c r="EH2">
        <v>3.3683099999999998E-3</v>
      </c>
      <c r="EI2">
        <v>3.39676E-3</v>
      </c>
      <c r="EJ2">
        <v>3.3925700000000001E-3</v>
      </c>
      <c r="EK2">
        <v>3.38493E-3</v>
      </c>
      <c r="EL2">
        <v>3.3685999999999998E-3</v>
      </c>
      <c r="EM2">
        <v>3.3645200000000002E-3</v>
      </c>
      <c r="EN2">
        <v>3.36623E-3</v>
      </c>
      <c r="EO2">
        <v>3.3609500000000001E-3</v>
      </c>
      <c r="EP2">
        <v>3.3757000000000001E-3</v>
      </c>
      <c r="EQ2">
        <v>3.3708499999999999E-3</v>
      </c>
      <c r="ER2">
        <v>3.3548599999999999E-3</v>
      </c>
      <c r="ES2">
        <v>3.3563899999999999E-3</v>
      </c>
      <c r="ET2">
        <v>3.34557E-3</v>
      </c>
      <c r="EU2">
        <v>3.37623E-3</v>
      </c>
      <c r="EV2">
        <v>3.3382899999999998E-3</v>
      </c>
      <c r="EW2">
        <v>3.3279999999999998E-3</v>
      </c>
      <c r="EX2">
        <v>3.37426E-3</v>
      </c>
      <c r="EY2">
        <v>3.3630800000000001E-3</v>
      </c>
      <c r="EZ2">
        <v>3.32555E-3</v>
      </c>
      <c r="FA2">
        <v>3.3292500000000002E-3</v>
      </c>
      <c r="FB2">
        <v>3.3355400000000001E-3</v>
      </c>
      <c r="FC2">
        <v>3.3497000000000002E-3</v>
      </c>
      <c r="FD2">
        <v>3.3237100000000001E-3</v>
      </c>
      <c r="FE2">
        <v>3.3577799999999999E-3</v>
      </c>
      <c r="FF2">
        <v>3.34417E-3</v>
      </c>
      <c r="FG2">
        <v>3.3301799999999999E-3</v>
      </c>
      <c r="FH2">
        <v>3.3160099999999999E-3</v>
      </c>
      <c r="FI2">
        <v>3.31439E-3</v>
      </c>
      <c r="FJ2">
        <v>3.3079300000000002E-3</v>
      </c>
      <c r="FK2">
        <v>3.3473600000000002E-3</v>
      </c>
      <c r="FL2">
        <v>3.3145200000000001E-3</v>
      </c>
      <c r="FM2">
        <v>3.3094700000000001E-3</v>
      </c>
      <c r="FN2">
        <v>3.3359499999999999E-3</v>
      </c>
      <c r="FO2">
        <v>3.29854E-3</v>
      </c>
      <c r="FP2">
        <v>3.3362299999999999E-3</v>
      </c>
      <c r="FQ2">
        <v>3.3193300000000001E-3</v>
      </c>
      <c r="FR2">
        <v>3.2967999999999999E-3</v>
      </c>
      <c r="FS2">
        <v>3.2809200000000001E-3</v>
      </c>
      <c r="FT2">
        <v>3.3120200000000002E-3</v>
      </c>
      <c r="FU2">
        <v>3.2870899999999999E-3</v>
      </c>
      <c r="FV2">
        <v>3.31007E-3</v>
      </c>
      <c r="FW2">
        <v>3.26538E-3</v>
      </c>
      <c r="FX2">
        <v>3.2685600000000002E-3</v>
      </c>
      <c r="FY2">
        <v>3.2865699999999999E-3</v>
      </c>
      <c r="FZ2">
        <v>3.2623600000000002E-3</v>
      </c>
      <c r="GA2">
        <v>3.2704600000000002E-3</v>
      </c>
      <c r="GB2">
        <v>3.26983E-3</v>
      </c>
      <c r="GC2">
        <v>3.2686099999999999E-3</v>
      </c>
      <c r="GD2">
        <v>3.2668799999999998E-3</v>
      </c>
      <c r="GE2">
        <v>3.2894600000000001E-3</v>
      </c>
      <c r="GF2">
        <v>3.2406800000000001E-3</v>
      </c>
      <c r="GG2">
        <v>3.27918E-3</v>
      </c>
      <c r="GH2">
        <v>3.2445E-3</v>
      </c>
      <c r="GI2">
        <v>3.2443400000000001E-3</v>
      </c>
      <c r="GJ2">
        <v>3.2524799999999999E-3</v>
      </c>
      <c r="GK2">
        <v>3.2482700000000002E-3</v>
      </c>
      <c r="GL2">
        <v>3.2727400000000001E-3</v>
      </c>
      <c r="GM2">
        <v>3.2315600000000001E-3</v>
      </c>
      <c r="GN2">
        <v>3.2664199999999999E-3</v>
      </c>
      <c r="GO2">
        <v>3.2729199999999999E-3</v>
      </c>
      <c r="GP2">
        <v>3.2289300000000001E-3</v>
      </c>
      <c r="GQ2">
        <v>3.24033E-3</v>
      </c>
      <c r="GR2">
        <v>3.2411499999999999E-3</v>
      </c>
      <c r="GS2">
        <v>3.2692900000000002E-3</v>
      </c>
      <c r="GT2">
        <v>3.2143300000000001E-3</v>
      </c>
      <c r="GU2">
        <v>3.2381699999999999E-3</v>
      </c>
      <c r="GV2">
        <v>3.2529600000000001E-3</v>
      </c>
      <c r="GW2">
        <v>3.2320500000000002E-3</v>
      </c>
      <c r="GX2">
        <v>3.2522100000000002E-3</v>
      </c>
      <c r="GY2">
        <v>3.2624400000000001E-3</v>
      </c>
      <c r="GZ2">
        <v>3.2216599999999999E-3</v>
      </c>
      <c r="HA2">
        <v>3.2109700000000001E-3</v>
      </c>
      <c r="HB2">
        <v>3.2530200000000001E-3</v>
      </c>
      <c r="HC2">
        <v>3.21208E-3</v>
      </c>
      <c r="HD2">
        <v>3.19543E-3</v>
      </c>
      <c r="HE2">
        <v>3.2162800000000002E-3</v>
      </c>
      <c r="HF2">
        <v>3.1945200000000002E-3</v>
      </c>
      <c r="HG2">
        <v>3.2043599999999998E-3</v>
      </c>
      <c r="HH2">
        <v>3.1927100000000001E-3</v>
      </c>
      <c r="HI2">
        <v>3.1930800000000001E-3</v>
      </c>
      <c r="HJ2">
        <v>3.2226500000000001E-3</v>
      </c>
      <c r="HK2">
        <v>3.22384E-3</v>
      </c>
      <c r="HL2">
        <v>3.2064400000000001E-3</v>
      </c>
      <c r="HM2">
        <v>3.1899599999999999E-3</v>
      </c>
      <c r="HN2">
        <v>3.2229099999999998E-3</v>
      </c>
      <c r="HO2">
        <v>3.1958099999999999E-3</v>
      </c>
      <c r="HP2">
        <v>3.1830199999999999E-3</v>
      </c>
      <c r="HQ2">
        <v>3.2013100000000002E-3</v>
      </c>
      <c r="HR2">
        <v>3.1852500000000001E-3</v>
      </c>
      <c r="HS2">
        <v>3.1848100000000002E-3</v>
      </c>
      <c r="HT2">
        <v>3.2036500000000002E-3</v>
      </c>
      <c r="HU2">
        <v>3.1940699999999998E-3</v>
      </c>
      <c r="HV2">
        <v>3.1877899999999998E-3</v>
      </c>
      <c r="HW2">
        <v>3.1848200000000001E-3</v>
      </c>
      <c r="HX2">
        <v>3.2078699999999998E-3</v>
      </c>
      <c r="HY2">
        <v>3.2014000000000001E-3</v>
      </c>
      <c r="HZ2">
        <v>3.1651299999999999E-3</v>
      </c>
      <c r="IA2">
        <v>3.1572499999999999E-3</v>
      </c>
      <c r="IB2">
        <v>3.1993E-3</v>
      </c>
      <c r="IC2">
        <v>3.1661900000000002E-3</v>
      </c>
      <c r="ID2">
        <v>3.1827299999999999E-3</v>
      </c>
      <c r="IE2">
        <v>3.1501900000000002E-3</v>
      </c>
      <c r="IF2">
        <v>3.16279E-3</v>
      </c>
      <c r="IG2">
        <v>3.18001E-3</v>
      </c>
      <c r="IH2">
        <v>3.1690300000000002E-3</v>
      </c>
      <c r="II2">
        <v>3.1446999999999998E-3</v>
      </c>
      <c r="IJ2">
        <v>3.1814600000000001E-3</v>
      </c>
      <c r="IK2">
        <v>3.1769599999999999E-3</v>
      </c>
      <c r="IL2">
        <v>3.1387799999999999E-3</v>
      </c>
      <c r="IM2">
        <v>3.15322E-3</v>
      </c>
      <c r="IN2">
        <v>3.1351299999999999E-3</v>
      </c>
      <c r="IO2">
        <v>3.1505600000000002E-3</v>
      </c>
      <c r="IP2">
        <v>3.1663400000000001E-3</v>
      </c>
      <c r="IQ2">
        <v>3.17651E-3</v>
      </c>
      <c r="IR2">
        <v>3.1317099999999998E-3</v>
      </c>
      <c r="IS2">
        <v>3.16622E-3</v>
      </c>
      <c r="IT2">
        <v>3.1453399999999999E-3</v>
      </c>
      <c r="IU2">
        <v>3.15073E-3</v>
      </c>
      <c r="IV2">
        <v>3.12473E-3</v>
      </c>
      <c r="IW2">
        <v>3.1243899999999999E-3</v>
      </c>
      <c r="IX2">
        <v>3.1258900000000001E-3</v>
      </c>
      <c r="IY2">
        <v>3.1415100000000001E-3</v>
      </c>
      <c r="IZ2">
        <v>3.1453900000000001E-3</v>
      </c>
      <c r="JA2">
        <v>3.1570600000000002E-3</v>
      </c>
      <c r="JB2">
        <v>3.1258200000000001E-3</v>
      </c>
      <c r="JC2">
        <v>3.1126600000000002E-3</v>
      </c>
      <c r="JD2">
        <v>3.1625999999999998E-3</v>
      </c>
      <c r="JE2">
        <v>3.1302299999999999E-3</v>
      </c>
      <c r="JF2">
        <v>3.1035899999999998E-3</v>
      </c>
      <c r="JG2">
        <v>3.1260699999999999E-3</v>
      </c>
      <c r="JH2">
        <v>3.1352200000000002E-3</v>
      </c>
      <c r="JI2">
        <v>3.1307000000000001E-3</v>
      </c>
      <c r="JJ2">
        <v>3.1400199999999999E-3</v>
      </c>
      <c r="JK2">
        <v>3.1316500000000001E-3</v>
      </c>
      <c r="JL2">
        <v>3.1100699999999999E-3</v>
      </c>
      <c r="JM2">
        <v>3.11597E-3</v>
      </c>
      <c r="JN2">
        <v>3.11729E-3</v>
      </c>
      <c r="JO2">
        <v>3.1267500000000002E-3</v>
      </c>
      <c r="JP2">
        <v>3.0975600000000001E-3</v>
      </c>
      <c r="JQ2">
        <v>3.12861E-3</v>
      </c>
      <c r="JR2">
        <v>3.0975999999999998E-3</v>
      </c>
      <c r="JS2">
        <v>3.1097999999999998E-3</v>
      </c>
      <c r="JT2">
        <v>3.0868100000000002E-3</v>
      </c>
      <c r="JU2">
        <v>3.1005500000000001E-3</v>
      </c>
      <c r="JV2">
        <v>3.1128599999999998E-3</v>
      </c>
      <c r="JW2">
        <v>3.1079200000000001E-3</v>
      </c>
      <c r="JX2">
        <v>3.12043E-3</v>
      </c>
      <c r="JY2">
        <v>3.0762300000000001E-3</v>
      </c>
      <c r="JZ2">
        <v>3.0967199999999999E-3</v>
      </c>
      <c r="KA2">
        <v>3.1129E-3</v>
      </c>
      <c r="KB2">
        <v>3.0872600000000001E-3</v>
      </c>
      <c r="KC2">
        <v>3.07706E-3</v>
      </c>
      <c r="KD2">
        <v>3.1162500000000001E-3</v>
      </c>
      <c r="KE2">
        <v>3.1106800000000002E-3</v>
      </c>
      <c r="KF2">
        <v>3.1210500000000002E-3</v>
      </c>
      <c r="KG2">
        <v>3.07793E-3</v>
      </c>
      <c r="KH2">
        <v>3.0891299999999998E-3</v>
      </c>
      <c r="KI2">
        <v>3.0855100000000001E-3</v>
      </c>
      <c r="KJ2">
        <v>3.0637500000000001E-3</v>
      </c>
      <c r="KK2">
        <v>3.06669E-3</v>
      </c>
      <c r="KL2">
        <v>3.08122E-3</v>
      </c>
      <c r="KM2">
        <v>3.08289E-3</v>
      </c>
      <c r="KN2">
        <v>3.0541800000000001E-3</v>
      </c>
      <c r="KO2">
        <v>3.0725499999999998E-3</v>
      </c>
      <c r="KP2">
        <v>3.0868200000000001E-3</v>
      </c>
      <c r="KQ2">
        <v>3.06165E-3</v>
      </c>
      <c r="KR2">
        <v>3.0571000000000001E-3</v>
      </c>
      <c r="KS2">
        <v>3.0455299999999999E-3</v>
      </c>
      <c r="KT2">
        <v>3.0682299999999999E-3</v>
      </c>
      <c r="KU2">
        <v>3.0895599999999999E-3</v>
      </c>
      <c r="KV2">
        <v>3.0787900000000001E-3</v>
      </c>
      <c r="KW2">
        <v>3.0534199999999998E-3</v>
      </c>
      <c r="KX2">
        <v>3.0754900000000002E-3</v>
      </c>
      <c r="KY2">
        <v>3.07186E-3</v>
      </c>
      <c r="KZ2">
        <v>3.06209E-3</v>
      </c>
      <c r="LA2">
        <v>3.0593E-3</v>
      </c>
      <c r="LB2">
        <v>3.05062E-3</v>
      </c>
      <c r="LC2">
        <v>3.03645E-3</v>
      </c>
      <c r="LD2">
        <v>3.0473900000000001E-3</v>
      </c>
      <c r="LE2">
        <v>3.0695700000000002E-3</v>
      </c>
      <c r="LF2">
        <v>3.0766399999999998E-3</v>
      </c>
      <c r="LG2">
        <v>3.0555600000000001E-3</v>
      </c>
      <c r="LH2">
        <v>3.0422299999999999E-3</v>
      </c>
      <c r="LI2">
        <v>3.03681E-3</v>
      </c>
      <c r="LJ2">
        <v>3.0570800000000002E-3</v>
      </c>
      <c r="LK2">
        <v>3.0224000000000002E-3</v>
      </c>
      <c r="LL2">
        <v>3.0623600000000001E-3</v>
      </c>
      <c r="LM2">
        <v>3.0558600000000001E-3</v>
      </c>
      <c r="LN2">
        <v>3.0330700000000001E-3</v>
      </c>
      <c r="LO2">
        <v>3.0553500000000001E-3</v>
      </c>
      <c r="LP2">
        <v>3.0453400000000001E-3</v>
      </c>
      <c r="LQ2">
        <v>3.04689E-3</v>
      </c>
      <c r="LR2">
        <v>3.0161900000000002E-3</v>
      </c>
      <c r="LS2">
        <v>3.0215900000000002E-3</v>
      </c>
      <c r="LT2">
        <v>3.0434500000000001E-3</v>
      </c>
      <c r="LU2">
        <v>3.0272300000000001E-3</v>
      </c>
      <c r="LV2">
        <v>3.03849E-3</v>
      </c>
      <c r="LW2">
        <v>3.03009E-3</v>
      </c>
      <c r="LX2">
        <v>3.0282199999999999E-3</v>
      </c>
      <c r="LY2">
        <v>3.0099300000000001E-3</v>
      </c>
      <c r="LZ2">
        <v>3.0279700000000001E-3</v>
      </c>
      <c r="MA2">
        <v>3.02484E-3</v>
      </c>
      <c r="MB2">
        <v>3.0072300000000001E-3</v>
      </c>
      <c r="MC2">
        <v>3.0374999999999998E-3</v>
      </c>
      <c r="MD2">
        <v>3.0406399999999998E-3</v>
      </c>
      <c r="ME2">
        <v>2.9960400000000002E-3</v>
      </c>
      <c r="MF2">
        <v>3.0216000000000002E-3</v>
      </c>
      <c r="MG2">
        <v>3.0013800000000001E-3</v>
      </c>
      <c r="MH2">
        <v>3.0317400000000002E-3</v>
      </c>
      <c r="MI2">
        <v>3.0224399999999999E-3</v>
      </c>
      <c r="MJ2">
        <v>3.0150099999999998E-3</v>
      </c>
      <c r="MK2">
        <v>3.0077300000000001E-3</v>
      </c>
      <c r="ML2">
        <v>3.0411700000000002E-3</v>
      </c>
      <c r="MM2">
        <v>3.0106999999999998E-3</v>
      </c>
      <c r="MN2">
        <v>2.9848100000000001E-3</v>
      </c>
      <c r="MO2">
        <v>3.0171600000000001E-3</v>
      </c>
      <c r="MP2">
        <v>2.9988699999999998E-3</v>
      </c>
      <c r="MQ2">
        <v>3.03374E-3</v>
      </c>
      <c r="MR2">
        <v>3.00848E-3</v>
      </c>
      <c r="MS2">
        <v>3.0279600000000001E-3</v>
      </c>
      <c r="MT2">
        <v>2.9965E-3</v>
      </c>
      <c r="MU2">
        <v>2.9911899999999999E-3</v>
      </c>
      <c r="MV2">
        <v>3.0080100000000002E-3</v>
      </c>
      <c r="MW2">
        <v>2.9745700000000002E-3</v>
      </c>
      <c r="MX2">
        <v>2.98658E-3</v>
      </c>
      <c r="MY2">
        <v>2.9957600000000001E-3</v>
      </c>
      <c r="MZ2">
        <v>3.01534E-3</v>
      </c>
      <c r="NA2">
        <v>3.0219600000000002E-3</v>
      </c>
      <c r="NB2">
        <v>2.9961200000000001E-3</v>
      </c>
      <c r="NC2">
        <v>2.9835700000000001E-3</v>
      </c>
      <c r="ND2">
        <v>2.9866599999999999E-3</v>
      </c>
      <c r="NE2">
        <v>3.0170399999999999E-3</v>
      </c>
      <c r="NF2">
        <v>2.9776E-3</v>
      </c>
      <c r="NG2">
        <v>3.0014899999999999E-3</v>
      </c>
      <c r="NH2">
        <v>2.9696100000000001E-3</v>
      </c>
      <c r="NI2">
        <v>3.0042200000000002E-3</v>
      </c>
      <c r="NJ2">
        <v>2.9831300000000001E-3</v>
      </c>
      <c r="NK2">
        <v>2.99161E-3</v>
      </c>
      <c r="NL2">
        <v>2.9665799999999999E-3</v>
      </c>
      <c r="NM2">
        <v>2.9757400000000002E-3</v>
      </c>
      <c r="NN2">
        <v>2.99271E-3</v>
      </c>
      <c r="NO2">
        <v>2.96554E-3</v>
      </c>
      <c r="NP2">
        <v>2.9590100000000002E-3</v>
      </c>
      <c r="NQ2">
        <v>2.9687300000000002E-3</v>
      </c>
      <c r="NR2">
        <v>2.98672E-3</v>
      </c>
      <c r="NS2">
        <v>2.97292E-3</v>
      </c>
      <c r="NT2">
        <v>2.9736400000000001E-3</v>
      </c>
      <c r="NU2">
        <v>2.9767700000000001E-3</v>
      </c>
      <c r="NV2">
        <v>2.9848800000000001E-3</v>
      </c>
      <c r="NW2">
        <v>2.9604100000000001E-3</v>
      </c>
      <c r="NX2">
        <v>2.9983599999999998E-3</v>
      </c>
      <c r="NY2">
        <v>2.9790699999999999E-3</v>
      </c>
      <c r="NZ2">
        <v>2.93349E-3</v>
      </c>
      <c r="OA2">
        <v>2.94605E-3</v>
      </c>
      <c r="OB2">
        <v>2.9786399999999998E-3</v>
      </c>
      <c r="OC2">
        <v>2.9623000000000002E-3</v>
      </c>
      <c r="OD2">
        <v>2.9443400000000002E-3</v>
      </c>
      <c r="OE2">
        <v>2.9521500000000002E-3</v>
      </c>
      <c r="OF2">
        <v>2.9749899999999998E-3</v>
      </c>
      <c r="OG2">
        <v>2.9326199999999999E-3</v>
      </c>
      <c r="OH2">
        <v>2.9549099999999998E-3</v>
      </c>
      <c r="OI2">
        <v>2.94356E-3</v>
      </c>
      <c r="OJ2">
        <v>2.9560599999999999E-3</v>
      </c>
      <c r="OK2">
        <v>2.9409499999999999E-3</v>
      </c>
      <c r="OL2">
        <v>2.94392E-3</v>
      </c>
      <c r="OM2">
        <v>2.9629499999999998E-3</v>
      </c>
      <c r="ON2">
        <v>2.9396700000000001E-3</v>
      </c>
      <c r="OO2">
        <v>2.9350600000000002E-3</v>
      </c>
      <c r="OP2">
        <v>2.94305E-3</v>
      </c>
      <c r="OQ2">
        <v>2.9632999999999999E-3</v>
      </c>
      <c r="OR2">
        <v>2.9401599999999998E-3</v>
      </c>
      <c r="OS2">
        <v>2.9348299999999998E-3</v>
      </c>
      <c r="OT2">
        <v>2.9299500000000002E-3</v>
      </c>
      <c r="OU2">
        <v>2.9587400000000001E-3</v>
      </c>
      <c r="OV2">
        <v>2.93714E-3</v>
      </c>
      <c r="OW2">
        <v>2.9542100000000001E-3</v>
      </c>
      <c r="OX2">
        <v>2.9254900000000002E-3</v>
      </c>
      <c r="OY2">
        <v>2.9357300000000001E-3</v>
      </c>
      <c r="OZ2">
        <v>2.9343699999999999E-3</v>
      </c>
      <c r="PA2">
        <v>2.9297799999999999E-3</v>
      </c>
      <c r="PB2">
        <v>2.95108E-3</v>
      </c>
      <c r="PC2">
        <v>2.9276200000000001E-3</v>
      </c>
      <c r="PD2">
        <v>2.9219799999999998E-3</v>
      </c>
      <c r="PE2">
        <v>2.94312E-3</v>
      </c>
      <c r="PF2">
        <v>2.9156099999999999E-3</v>
      </c>
      <c r="PG2">
        <v>2.9425599999999999E-3</v>
      </c>
      <c r="PH2">
        <v>2.95086E-3</v>
      </c>
      <c r="PI2">
        <v>2.9124400000000001E-3</v>
      </c>
      <c r="PJ2">
        <v>2.9270300000000002E-3</v>
      </c>
      <c r="PK2">
        <v>2.9203300000000001E-3</v>
      </c>
      <c r="PL2">
        <v>2.9445700000000001E-3</v>
      </c>
      <c r="PM2">
        <v>2.9498699999999998E-3</v>
      </c>
      <c r="PN2">
        <v>2.9218099999999999E-3</v>
      </c>
      <c r="PO2">
        <v>2.9161899999999999E-3</v>
      </c>
      <c r="PP2">
        <v>2.9379800000000002E-3</v>
      </c>
      <c r="PQ2">
        <v>2.93612E-3</v>
      </c>
      <c r="PR2">
        <v>2.9095499999999999E-3</v>
      </c>
      <c r="PS2">
        <v>2.9077999999999999E-3</v>
      </c>
      <c r="PT2">
        <v>2.8958299999999998E-3</v>
      </c>
      <c r="PU2">
        <v>2.9209599999999998E-3</v>
      </c>
      <c r="PV2">
        <v>2.9155700000000001E-3</v>
      </c>
      <c r="PW2">
        <v>2.91858E-3</v>
      </c>
      <c r="PX2">
        <v>2.9183600000000001E-3</v>
      </c>
      <c r="PY2">
        <v>2.9106000000000002E-3</v>
      </c>
      <c r="PZ2">
        <v>2.8974700000000001E-3</v>
      </c>
      <c r="QA2">
        <v>2.9097200000000002E-3</v>
      </c>
      <c r="QB2">
        <v>2.8999999999999998E-3</v>
      </c>
      <c r="QC2">
        <v>2.9184100000000002E-3</v>
      </c>
      <c r="QD2">
        <v>2.9111499999999999E-3</v>
      </c>
      <c r="QE2">
        <v>2.9258800000000001E-3</v>
      </c>
      <c r="QF2">
        <v>2.8932200000000002E-3</v>
      </c>
      <c r="QG2">
        <v>2.8836600000000001E-3</v>
      </c>
      <c r="QH2">
        <v>2.9053E-3</v>
      </c>
      <c r="QI2">
        <v>2.9348500000000001E-3</v>
      </c>
      <c r="QJ2">
        <v>2.8948799999999998E-3</v>
      </c>
      <c r="QK2">
        <v>2.8890999999999999E-3</v>
      </c>
      <c r="QL2">
        <v>2.92728E-3</v>
      </c>
      <c r="QM2">
        <v>2.8959799999999998E-3</v>
      </c>
      <c r="QN2">
        <v>2.9014399999999999E-3</v>
      </c>
      <c r="QO2">
        <v>2.88274E-3</v>
      </c>
      <c r="QP2">
        <v>2.89727E-3</v>
      </c>
      <c r="QQ2">
        <v>2.8918199999999998E-3</v>
      </c>
      <c r="QR2">
        <v>2.8700399999999999E-3</v>
      </c>
      <c r="QS2">
        <v>2.8749299999999999E-3</v>
      </c>
      <c r="QT2">
        <v>2.8951200000000002E-3</v>
      </c>
      <c r="QU2">
        <v>2.87616E-3</v>
      </c>
      <c r="QV2">
        <v>2.87105E-3</v>
      </c>
      <c r="QW2">
        <v>2.88113E-3</v>
      </c>
      <c r="QX2">
        <v>2.9059799999999998E-3</v>
      </c>
      <c r="QY2">
        <v>2.8814999999999999E-3</v>
      </c>
      <c r="QZ2">
        <v>2.86704E-3</v>
      </c>
      <c r="RA2">
        <v>2.88309E-3</v>
      </c>
      <c r="RB2">
        <v>2.8978799999999998E-3</v>
      </c>
      <c r="RC2">
        <v>2.8645699999999999E-3</v>
      </c>
      <c r="RD2">
        <v>2.8685099999999999E-3</v>
      </c>
      <c r="RE2">
        <v>2.87719E-3</v>
      </c>
      <c r="RF2">
        <v>2.8986900000000002E-3</v>
      </c>
      <c r="RG2">
        <v>2.8579E-3</v>
      </c>
      <c r="RH2">
        <v>2.87586E-3</v>
      </c>
      <c r="RI2">
        <v>2.8965800000000002E-3</v>
      </c>
      <c r="RJ2">
        <v>2.8880799999999999E-3</v>
      </c>
      <c r="RK2">
        <v>2.8498500000000001E-3</v>
      </c>
      <c r="RL2">
        <v>2.8779999999999999E-3</v>
      </c>
      <c r="RM2">
        <v>2.8893299999999998E-3</v>
      </c>
      <c r="RN2">
        <v>2.8789900000000001E-3</v>
      </c>
      <c r="RO2">
        <v>2.8696500000000001E-3</v>
      </c>
      <c r="RP2">
        <v>2.9027800000000002E-3</v>
      </c>
      <c r="RQ2">
        <v>2.8585199999999998E-3</v>
      </c>
      <c r="RR2">
        <v>2.8603600000000002E-3</v>
      </c>
      <c r="RS2">
        <v>2.8941800000000001E-3</v>
      </c>
      <c r="RT2">
        <v>2.8499799999999998E-3</v>
      </c>
      <c r="RU2">
        <v>2.8524599999999998E-3</v>
      </c>
      <c r="RV2">
        <v>2.8725299999999999E-3</v>
      </c>
      <c r="RW2">
        <v>2.84958E-3</v>
      </c>
      <c r="RX2">
        <v>2.8492000000000001E-3</v>
      </c>
      <c r="RY2">
        <v>2.89383E-3</v>
      </c>
      <c r="RZ2">
        <v>2.8394100000000001E-3</v>
      </c>
      <c r="SA2">
        <v>2.8616499999999999E-3</v>
      </c>
      <c r="SB2">
        <v>2.8705499999999999E-3</v>
      </c>
      <c r="SC2">
        <v>2.8522899999999999E-3</v>
      </c>
      <c r="SD2">
        <v>2.8772300000000002E-3</v>
      </c>
      <c r="SE2">
        <v>2.85622E-3</v>
      </c>
      <c r="SF2">
        <v>2.84037E-3</v>
      </c>
      <c r="SG2">
        <v>2.8516399999999999E-3</v>
      </c>
      <c r="SH2">
        <v>2.84541E-3</v>
      </c>
      <c r="SI2">
        <v>2.8621300000000001E-3</v>
      </c>
      <c r="SJ2">
        <v>2.84827E-3</v>
      </c>
      <c r="SK2">
        <v>2.8339699999999999E-3</v>
      </c>
      <c r="SL2">
        <v>2.8598500000000002E-3</v>
      </c>
      <c r="SM2">
        <v>2.8450400000000001E-3</v>
      </c>
      <c r="SN2">
        <v>2.8554600000000002E-3</v>
      </c>
      <c r="SO2">
        <v>2.8601799999999999E-3</v>
      </c>
      <c r="SP2">
        <v>2.8594900000000001E-3</v>
      </c>
      <c r="SQ2">
        <v>2.8674199999999999E-3</v>
      </c>
      <c r="SR2">
        <v>2.8439400000000001E-3</v>
      </c>
      <c r="SS2">
        <v>2.83016E-3</v>
      </c>
      <c r="ST2">
        <v>2.8557500000000002E-3</v>
      </c>
      <c r="SU2">
        <v>2.83775E-3</v>
      </c>
      <c r="SV2">
        <v>2.8394800000000001E-3</v>
      </c>
      <c r="SW2">
        <v>2.8175499999999998E-3</v>
      </c>
      <c r="SX2">
        <v>2.8253699999999998E-3</v>
      </c>
      <c r="SY2">
        <v>2.846E-3</v>
      </c>
      <c r="SZ2">
        <v>2.846E-3</v>
      </c>
      <c r="TA2">
        <v>2.8472800000000002E-3</v>
      </c>
      <c r="TB2">
        <v>2.8331599999999999E-3</v>
      </c>
      <c r="TC2">
        <v>2.8579500000000002E-3</v>
      </c>
      <c r="TD2">
        <v>2.85797E-3</v>
      </c>
      <c r="TE2">
        <v>2.8075600000000002E-3</v>
      </c>
      <c r="TF2">
        <v>2.8285699999999999E-3</v>
      </c>
      <c r="TG2">
        <v>2.8358699999999999E-3</v>
      </c>
      <c r="TH2">
        <v>2.8528400000000002E-3</v>
      </c>
      <c r="TI2">
        <v>2.8134000000000002E-3</v>
      </c>
      <c r="TJ2">
        <v>2.8372699999999998E-3</v>
      </c>
      <c r="TK2">
        <v>2.8177100000000002E-3</v>
      </c>
      <c r="TL2">
        <v>2.8576500000000002E-3</v>
      </c>
      <c r="TM2">
        <v>2.8120100000000002E-3</v>
      </c>
      <c r="TN2">
        <v>2.8211E-3</v>
      </c>
      <c r="TO2">
        <v>2.82636E-3</v>
      </c>
      <c r="TP2">
        <v>2.84242E-3</v>
      </c>
      <c r="TQ2">
        <v>2.8096100000000001E-3</v>
      </c>
      <c r="TR2">
        <v>2.82008E-3</v>
      </c>
      <c r="TS2">
        <v>2.8370700000000001E-3</v>
      </c>
      <c r="TT2">
        <v>2.8080700000000002E-3</v>
      </c>
      <c r="TU2">
        <v>2.8588300000000001E-3</v>
      </c>
      <c r="TV2">
        <v>2.80634E-3</v>
      </c>
      <c r="TW2">
        <v>2.8050599999999998E-3</v>
      </c>
      <c r="TX2">
        <v>2.8283100000000001E-3</v>
      </c>
      <c r="TY2">
        <v>2.8179799999999999E-3</v>
      </c>
      <c r="TZ2">
        <v>2.79752E-3</v>
      </c>
      <c r="UA2">
        <v>2.8038E-3</v>
      </c>
      <c r="UB2">
        <v>2.8044699999999999E-3</v>
      </c>
      <c r="UC2">
        <v>2.8037800000000001E-3</v>
      </c>
      <c r="UD2">
        <v>2.8233300000000002E-3</v>
      </c>
      <c r="UE2">
        <v>2.8070899999999999E-3</v>
      </c>
      <c r="UF2">
        <v>2.8095400000000001E-3</v>
      </c>
      <c r="UG2">
        <v>2.82482E-3</v>
      </c>
      <c r="UH2">
        <v>2.7950499999999999E-3</v>
      </c>
      <c r="UI2">
        <v>2.8187799999999999E-3</v>
      </c>
      <c r="UJ2">
        <v>2.8182799999999998E-3</v>
      </c>
      <c r="UK2">
        <v>2.8249999999999998E-3</v>
      </c>
      <c r="UL2">
        <v>2.81277E-3</v>
      </c>
      <c r="UM2">
        <v>2.7930099999999999E-3</v>
      </c>
      <c r="UN2">
        <v>2.8169800000000002E-3</v>
      </c>
      <c r="UO2">
        <v>2.80577E-3</v>
      </c>
      <c r="UP2">
        <v>2.79131E-3</v>
      </c>
      <c r="UQ2">
        <v>2.8128599999999999E-3</v>
      </c>
      <c r="UR2">
        <v>2.7793200000000001E-3</v>
      </c>
      <c r="US2">
        <v>2.8006799999999998E-3</v>
      </c>
      <c r="UT2">
        <v>2.8125699999999999E-3</v>
      </c>
      <c r="UU2">
        <v>2.8022699999999999E-3</v>
      </c>
      <c r="UV2">
        <v>2.8152300000000002E-3</v>
      </c>
      <c r="UW2">
        <v>2.80167E-3</v>
      </c>
      <c r="UX2">
        <v>2.7863599999999999E-3</v>
      </c>
      <c r="UY2">
        <v>2.7869000000000001E-3</v>
      </c>
      <c r="UZ2">
        <v>2.78663E-3</v>
      </c>
      <c r="VA2">
        <v>2.81913E-3</v>
      </c>
      <c r="VB2">
        <v>2.80912E-3</v>
      </c>
      <c r="VC2">
        <v>2.79904E-3</v>
      </c>
      <c r="VD2">
        <v>2.7811200000000002E-3</v>
      </c>
      <c r="VE2">
        <v>2.8124999999999999E-3</v>
      </c>
      <c r="VF2">
        <v>2.7988399999999999E-3</v>
      </c>
      <c r="VG2">
        <v>2.77166E-3</v>
      </c>
      <c r="VH2">
        <v>2.7897400000000002E-3</v>
      </c>
      <c r="VI2">
        <v>2.8042900000000001E-3</v>
      </c>
      <c r="VJ2">
        <v>2.77955E-3</v>
      </c>
      <c r="VK2">
        <v>2.77399E-3</v>
      </c>
      <c r="VL2">
        <v>2.8016899999999999E-3</v>
      </c>
      <c r="VM2">
        <v>2.7618999999999999E-3</v>
      </c>
      <c r="VN2">
        <v>2.7995799999999999E-3</v>
      </c>
      <c r="VO2">
        <v>2.7624799999999999E-3</v>
      </c>
      <c r="VP2">
        <v>2.7812700000000002E-3</v>
      </c>
      <c r="VQ2">
        <v>2.7655599999999998E-3</v>
      </c>
      <c r="VR2">
        <v>2.8069900000000001E-3</v>
      </c>
      <c r="VS2">
        <v>2.77305E-3</v>
      </c>
      <c r="VT2">
        <v>2.7894199999999999E-3</v>
      </c>
      <c r="VU2">
        <v>2.7894299999999999E-3</v>
      </c>
      <c r="VV2">
        <v>2.7721E-3</v>
      </c>
      <c r="VW2">
        <v>2.7670300000000002E-3</v>
      </c>
      <c r="VX2">
        <v>2.77291E-3</v>
      </c>
      <c r="VY2">
        <v>2.76224E-3</v>
      </c>
      <c r="VZ2">
        <v>2.78488E-3</v>
      </c>
      <c r="WA2">
        <v>2.7925699999999999E-3</v>
      </c>
      <c r="WB2">
        <v>2.7653999999999999E-3</v>
      </c>
      <c r="WC2">
        <v>2.7843999999999998E-3</v>
      </c>
      <c r="WD2">
        <v>2.7711699999999999E-3</v>
      </c>
      <c r="WE2">
        <v>2.7717599999999998E-3</v>
      </c>
      <c r="WF2">
        <v>2.75289E-3</v>
      </c>
      <c r="WG2">
        <v>2.77342E-3</v>
      </c>
      <c r="WH2">
        <v>2.7777000000000001E-3</v>
      </c>
      <c r="WI2">
        <v>2.7418299999999998E-3</v>
      </c>
      <c r="WJ2">
        <v>2.7444800000000001E-3</v>
      </c>
      <c r="WK2">
        <v>2.7857799999999999E-3</v>
      </c>
      <c r="WL2">
        <v>2.77772E-3</v>
      </c>
      <c r="WM2">
        <v>2.7510999999999998E-3</v>
      </c>
      <c r="WN2">
        <v>2.7570699999999999E-3</v>
      </c>
      <c r="WO2">
        <v>2.75844E-3</v>
      </c>
      <c r="WP2">
        <v>2.7561500000000002E-3</v>
      </c>
      <c r="WQ2">
        <v>2.74465E-3</v>
      </c>
      <c r="WR2">
        <v>2.7577600000000002E-3</v>
      </c>
      <c r="WS2">
        <v>2.7597799999999999E-3</v>
      </c>
      <c r="WT2">
        <v>2.7442299999999998E-3</v>
      </c>
      <c r="WU2">
        <v>2.7491099999999999E-3</v>
      </c>
      <c r="WV2">
        <v>2.7737899999999999E-3</v>
      </c>
      <c r="WW2">
        <v>2.7783999999999999E-3</v>
      </c>
      <c r="WX2">
        <v>2.7690000000000002E-3</v>
      </c>
      <c r="WY2">
        <v>2.7399799999999999E-3</v>
      </c>
      <c r="WZ2">
        <v>2.7570899999999998E-3</v>
      </c>
      <c r="XA2">
        <v>2.7646599999999999E-3</v>
      </c>
      <c r="XB2">
        <v>2.7407400000000002E-3</v>
      </c>
      <c r="XC2">
        <v>2.7722699999999999E-3</v>
      </c>
      <c r="XD2">
        <v>2.7589099999999998E-3</v>
      </c>
      <c r="XE2">
        <v>2.7291799999999999E-3</v>
      </c>
      <c r="XF2">
        <v>2.77495E-3</v>
      </c>
      <c r="XG2">
        <v>2.7661500000000002E-3</v>
      </c>
      <c r="XH2">
        <v>2.7433599999999998E-3</v>
      </c>
      <c r="XI2">
        <v>2.7460200000000001E-3</v>
      </c>
      <c r="XJ2">
        <v>2.7502099999999999E-3</v>
      </c>
      <c r="XK2">
        <v>2.75661E-3</v>
      </c>
      <c r="XL2">
        <v>2.75553E-3</v>
      </c>
      <c r="XM2">
        <v>2.73894E-3</v>
      </c>
      <c r="XN2">
        <v>2.7523199999999999E-3</v>
      </c>
      <c r="XO2">
        <v>2.7370900000000002E-3</v>
      </c>
      <c r="XP2">
        <v>2.7388999999999998E-3</v>
      </c>
      <c r="XQ2">
        <v>2.7566700000000001E-3</v>
      </c>
      <c r="XR2">
        <v>2.7693700000000002E-3</v>
      </c>
      <c r="XS2">
        <v>2.7253799999999999E-3</v>
      </c>
      <c r="XT2">
        <v>2.7445600000000001E-3</v>
      </c>
      <c r="XU2">
        <v>2.7670400000000001E-3</v>
      </c>
      <c r="XV2">
        <v>2.7225800000000001E-3</v>
      </c>
      <c r="XW2">
        <v>2.7360000000000002E-3</v>
      </c>
      <c r="XX2">
        <v>2.7637E-3</v>
      </c>
      <c r="XY2">
        <v>2.7444600000000002E-3</v>
      </c>
      <c r="XZ2">
        <v>2.7244999999999999E-3</v>
      </c>
      <c r="YA2">
        <v>2.7413899999999998E-3</v>
      </c>
      <c r="YB2">
        <v>2.7141600000000002E-3</v>
      </c>
      <c r="YC2">
        <v>2.7276700000000002E-3</v>
      </c>
      <c r="YD2">
        <v>2.7279600000000002E-3</v>
      </c>
      <c r="YE2">
        <v>2.75414E-3</v>
      </c>
      <c r="YF2">
        <v>2.7345300000000002E-3</v>
      </c>
      <c r="YG2">
        <v>2.7169400000000002E-3</v>
      </c>
      <c r="YH2">
        <v>2.72223E-3</v>
      </c>
      <c r="YI2">
        <v>2.7251599999999999E-3</v>
      </c>
      <c r="YJ2">
        <v>2.73092E-3</v>
      </c>
      <c r="YK2">
        <v>2.7557100000000002E-3</v>
      </c>
      <c r="YL2">
        <v>2.7142199999999998E-3</v>
      </c>
      <c r="YM2">
        <v>2.7192800000000001E-3</v>
      </c>
      <c r="YN2">
        <v>2.7388600000000001E-3</v>
      </c>
      <c r="YO2">
        <v>2.7039E-3</v>
      </c>
      <c r="YP2">
        <v>2.7180500000000001E-3</v>
      </c>
      <c r="YQ2">
        <v>2.7242799999999999E-3</v>
      </c>
      <c r="YR2">
        <v>2.7316300000000001E-3</v>
      </c>
      <c r="YS2">
        <v>2.7034099999999998E-3</v>
      </c>
      <c r="YT2">
        <v>2.7426600000000001E-3</v>
      </c>
      <c r="YU2">
        <v>2.7269199999999999E-3</v>
      </c>
      <c r="YV2">
        <v>2.73274E-3</v>
      </c>
      <c r="YW2">
        <v>2.7085199999999999E-3</v>
      </c>
      <c r="YX2">
        <v>2.7223899999999999E-3</v>
      </c>
      <c r="YY2">
        <v>2.6866199999999998E-3</v>
      </c>
      <c r="YZ2">
        <v>2.6933500000000002E-3</v>
      </c>
      <c r="ZA2">
        <v>2.70937E-3</v>
      </c>
      <c r="ZB2">
        <v>2.7371000000000001E-3</v>
      </c>
      <c r="ZC2">
        <v>2.70156E-3</v>
      </c>
      <c r="ZD2">
        <v>2.7238700000000002E-3</v>
      </c>
      <c r="ZE2">
        <v>2.7111700000000002E-3</v>
      </c>
      <c r="ZF2">
        <v>2.7021599999999999E-3</v>
      </c>
      <c r="ZG2">
        <v>2.6911399999999999E-3</v>
      </c>
      <c r="ZH2">
        <v>2.7329300000000002E-3</v>
      </c>
      <c r="ZI2">
        <v>2.7209500000000002E-3</v>
      </c>
      <c r="ZJ2">
        <v>2.7253799999999999E-3</v>
      </c>
      <c r="ZK2">
        <v>2.6959599999999998E-3</v>
      </c>
      <c r="ZL2">
        <v>2.7225600000000002E-3</v>
      </c>
      <c r="ZM2">
        <v>2.7042199999999998E-3</v>
      </c>
      <c r="ZN2">
        <v>2.6967699999999998E-3</v>
      </c>
      <c r="ZO2">
        <v>2.69331E-3</v>
      </c>
      <c r="ZP2">
        <v>2.7015300000000002E-3</v>
      </c>
      <c r="ZQ2">
        <v>2.7314800000000001E-3</v>
      </c>
      <c r="ZR2">
        <v>2.6869900000000002E-3</v>
      </c>
      <c r="ZS2">
        <v>2.6858199999999998E-3</v>
      </c>
      <c r="ZT2">
        <v>2.7143699999999998E-3</v>
      </c>
      <c r="ZU2">
        <v>2.7127900000000001E-3</v>
      </c>
      <c r="ZV2">
        <v>2.7109600000000001E-3</v>
      </c>
      <c r="ZW2">
        <v>2.7155299999999999E-3</v>
      </c>
      <c r="ZX2">
        <v>2.6872200000000001E-3</v>
      </c>
      <c r="ZY2">
        <v>2.7192399999999999E-3</v>
      </c>
      <c r="ZZ2">
        <v>2.7000399999999999E-3</v>
      </c>
      <c r="AAA2">
        <v>2.6864699999999998E-3</v>
      </c>
      <c r="AAB2">
        <v>2.69812E-3</v>
      </c>
      <c r="AAC2">
        <v>2.7219000000000002E-3</v>
      </c>
      <c r="AAD2">
        <v>2.7025199999999999E-3</v>
      </c>
      <c r="AAE2">
        <v>2.6963099999999999E-3</v>
      </c>
      <c r="AAF2">
        <v>2.70345E-3</v>
      </c>
      <c r="AAG2">
        <v>2.67811E-3</v>
      </c>
      <c r="AAH2">
        <v>2.70558E-3</v>
      </c>
      <c r="AAI2">
        <v>2.69359E-3</v>
      </c>
      <c r="AAJ2">
        <v>2.6757999999999999E-3</v>
      </c>
      <c r="AAK2">
        <v>2.6886700000000002E-3</v>
      </c>
      <c r="AAL2">
        <v>2.7085099999999999E-3</v>
      </c>
      <c r="AAM2">
        <v>2.6806E-3</v>
      </c>
      <c r="AAN2">
        <v>2.6774799999999999E-3</v>
      </c>
      <c r="AAO2">
        <v>2.7175699999999999E-3</v>
      </c>
      <c r="AAP2">
        <v>2.68586E-3</v>
      </c>
      <c r="AAQ2">
        <v>2.6952399999999998E-3</v>
      </c>
      <c r="AAR2">
        <v>2.6748399999999999E-3</v>
      </c>
      <c r="AAS2">
        <v>2.68717E-3</v>
      </c>
      <c r="AAT2">
        <v>2.7141999999999999E-3</v>
      </c>
      <c r="AAU2">
        <v>2.6872699999999998E-3</v>
      </c>
      <c r="AAV2">
        <v>2.6810100000000002E-3</v>
      </c>
      <c r="AAW2">
        <v>2.68345E-3</v>
      </c>
      <c r="AAX2">
        <v>2.6678499999999998E-3</v>
      </c>
      <c r="AAY2">
        <v>2.7069899999999998E-3</v>
      </c>
      <c r="AAZ2">
        <v>2.7128999999999999E-3</v>
      </c>
      <c r="ABA2">
        <v>2.6901300000000002E-3</v>
      </c>
      <c r="ABB2">
        <v>2.68119E-3</v>
      </c>
      <c r="ABC2">
        <v>2.6779400000000002E-3</v>
      </c>
      <c r="ABD2">
        <v>2.66212E-3</v>
      </c>
      <c r="ABE2">
        <v>2.67805E-3</v>
      </c>
      <c r="ABF2">
        <v>2.6755199999999998E-3</v>
      </c>
      <c r="ABG2">
        <v>2.6815799999999998E-3</v>
      </c>
      <c r="ABH2">
        <v>2.7016100000000001E-3</v>
      </c>
      <c r="ABI2">
        <v>2.6645200000000001E-3</v>
      </c>
      <c r="ABJ2">
        <v>2.68053E-3</v>
      </c>
      <c r="ABK2">
        <v>2.6636300000000002E-3</v>
      </c>
      <c r="ABL2">
        <v>2.6797399999999999E-3</v>
      </c>
      <c r="ABM2">
        <v>2.6720200000000002E-3</v>
      </c>
      <c r="ABN2">
        <v>2.6604300000000001E-3</v>
      </c>
      <c r="ABO2">
        <v>2.6943100000000001E-3</v>
      </c>
      <c r="ABP2">
        <v>2.6692E-3</v>
      </c>
      <c r="ABQ2">
        <v>2.6921900000000001E-3</v>
      </c>
      <c r="ABR2">
        <v>2.6928500000000001E-3</v>
      </c>
      <c r="ABS2">
        <v>2.66629E-3</v>
      </c>
      <c r="ABT2">
        <v>2.6801099999999999E-3</v>
      </c>
      <c r="ABU2">
        <v>2.6893799999999999E-3</v>
      </c>
      <c r="ABV2">
        <v>2.6564499999999999E-3</v>
      </c>
      <c r="ABW2">
        <v>2.6719700000000001E-3</v>
      </c>
      <c r="ABX2">
        <v>2.66745E-3</v>
      </c>
      <c r="ABY2">
        <v>2.6710700000000002E-3</v>
      </c>
      <c r="ABZ2">
        <v>2.6639400000000001E-3</v>
      </c>
      <c r="ACA2">
        <v>2.67643E-3</v>
      </c>
      <c r="ACB2">
        <v>2.6803600000000001E-3</v>
      </c>
      <c r="ACC2">
        <v>2.6395799999999999E-3</v>
      </c>
      <c r="ACD2">
        <v>2.6847799999999999E-3</v>
      </c>
      <c r="ACE2">
        <v>2.6557999999999998E-3</v>
      </c>
      <c r="ACF2">
        <v>2.6574099999999998E-3</v>
      </c>
      <c r="ACG2">
        <v>2.66263E-3</v>
      </c>
      <c r="ACH2">
        <v>2.6428200000000002E-3</v>
      </c>
      <c r="ACI2">
        <v>2.6363599999999999E-3</v>
      </c>
      <c r="ACJ2">
        <v>2.65518E-3</v>
      </c>
      <c r="ACK2">
        <v>2.6517200000000002E-3</v>
      </c>
      <c r="ACL2">
        <v>2.6431699999999998E-3</v>
      </c>
      <c r="ACM2">
        <v>2.6821700000000002E-3</v>
      </c>
      <c r="ACN2">
        <v>2.6652899999999998E-3</v>
      </c>
      <c r="ACO2">
        <v>2.6527600000000001E-3</v>
      </c>
      <c r="ACP2">
        <v>2.65088E-3</v>
      </c>
      <c r="ACQ2">
        <v>2.6499399999999999E-3</v>
      </c>
      <c r="ACR2">
        <v>2.6636400000000001E-3</v>
      </c>
      <c r="ACS2">
        <v>2.63021E-3</v>
      </c>
      <c r="ACT2">
        <v>2.6459600000000002E-3</v>
      </c>
      <c r="ACU2">
        <v>2.64591E-3</v>
      </c>
      <c r="ACV2">
        <v>2.63123E-3</v>
      </c>
      <c r="ACW2">
        <v>2.6459000000000001E-3</v>
      </c>
      <c r="ACX2">
        <v>2.65577E-3</v>
      </c>
      <c r="ACY2">
        <v>2.6387699999999999E-3</v>
      </c>
      <c r="ACZ2">
        <v>2.6571500000000001E-3</v>
      </c>
      <c r="ADA2">
        <v>2.6569300000000001E-3</v>
      </c>
      <c r="ADB2">
        <v>2.6451399999999998E-3</v>
      </c>
      <c r="ADC2">
        <v>2.66869E-3</v>
      </c>
      <c r="ADD2">
        <v>2.6392899999999999E-3</v>
      </c>
      <c r="ADE2">
        <v>2.6403500000000001E-3</v>
      </c>
      <c r="ADF2">
        <v>2.6644400000000001E-3</v>
      </c>
      <c r="ADG2">
        <v>2.6461100000000001E-3</v>
      </c>
      <c r="ADH2">
        <v>2.6389500000000001E-3</v>
      </c>
      <c r="ADI2">
        <v>2.6655799999999999E-3</v>
      </c>
      <c r="ADJ2">
        <v>2.63832E-3</v>
      </c>
      <c r="ADK2">
        <v>2.64212E-3</v>
      </c>
      <c r="ADL2">
        <v>2.6294000000000001E-3</v>
      </c>
      <c r="ADM2">
        <v>2.6397E-3</v>
      </c>
      <c r="ADN2">
        <v>2.6355900000000002E-3</v>
      </c>
      <c r="ADO2">
        <v>2.6518399999999999E-3</v>
      </c>
      <c r="ADP2">
        <v>2.6243099999999999E-3</v>
      </c>
      <c r="ADQ2">
        <v>2.6622199999999999E-3</v>
      </c>
      <c r="ADR2">
        <v>2.6341300000000002E-3</v>
      </c>
      <c r="ADS2">
        <v>2.6282699999999998E-3</v>
      </c>
      <c r="ADT2">
        <v>2.6232500000000001E-3</v>
      </c>
      <c r="ADU2">
        <v>2.63116E-3</v>
      </c>
      <c r="ADV2">
        <v>2.6545599999999998E-3</v>
      </c>
      <c r="ADW2">
        <v>2.6324400000000002E-3</v>
      </c>
      <c r="ADX2">
        <v>2.66738E-3</v>
      </c>
      <c r="ADY2">
        <v>2.62182E-3</v>
      </c>
      <c r="ADZ2">
        <v>2.62984E-3</v>
      </c>
      <c r="AEA2">
        <v>2.6542699999999998E-3</v>
      </c>
      <c r="AEB2">
        <v>2.6343299999999998E-3</v>
      </c>
      <c r="AEC2">
        <v>2.6211300000000002E-3</v>
      </c>
      <c r="AED2">
        <v>2.6254300000000002E-3</v>
      </c>
      <c r="AEE2">
        <v>2.6547300000000001E-3</v>
      </c>
      <c r="AEF2">
        <v>2.6357199999999998E-3</v>
      </c>
      <c r="AEG2">
        <v>2.6195200000000002E-3</v>
      </c>
      <c r="AEH2">
        <v>2.6210199999999999E-3</v>
      </c>
      <c r="AEI2">
        <v>2.6256600000000001E-3</v>
      </c>
      <c r="AEJ2">
        <v>2.60911E-3</v>
      </c>
      <c r="AEK2">
        <v>2.61218E-3</v>
      </c>
      <c r="AEL2">
        <v>2.6239000000000002E-3</v>
      </c>
      <c r="AEM2">
        <v>2.6116500000000001E-3</v>
      </c>
      <c r="AEN2">
        <v>2.6422199999999998E-3</v>
      </c>
      <c r="AEO2">
        <v>2.6154300000000002E-3</v>
      </c>
      <c r="AEP2">
        <v>2.6106800000000002E-3</v>
      </c>
      <c r="AEQ2">
        <v>2.6180499999999998E-3</v>
      </c>
      <c r="AER2">
        <v>2.6045700000000001E-3</v>
      </c>
      <c r="AES2">
        <v>2.61685E-3</v>
      </c>
      <c r="AET2">
        <v>2.6147100000000001E-3</v>
      </c>
      <c r="AEU2">
        <v>2.61728E-3</v>
      </c>
      <c r="AEV2">
        <v>2.6238799999999999E-3</v>
      </c>
      <c r="AEW2">
        <v>2.6204900000000001E-3</v>
      </c>
      <c r="AEX2">
        <v>2.6278899999999999E-3</v>
      </c>
      <c r="AEY2">
        <v>2.6216500000000001E-3</v>
      </c>
      <c r="AEZ2">
        <v>2.6386999999999999E-3</v>
      </c>
      <c r="AFA2">
        <v>2.6232899999999999E-3</v>
      </c>
      <c r="AFB2">
        <v>2.6239599999999998E-3</v>
      </c>
      <c r="AFC2">
        <v>2.61379E-3</v>
      </c>
      <c r="AFD2">
        <v>2.6248899999999999E-3</v>
      </c>
      <c r="AFE2">
        <v>2.6207800000000001E-3</v>
      </c>
      <c r="AFF2">
        <v>2.6161000000000001E-3</v>
      </c>
      <c r="AFG2">
        <v>2.59019E-3</v>
      </c>
      <c r="AFH2">
        <v>2.6114900000000002E-3</v>
      </c>
      <c r="AFI2">
        <v>2.60253E-3</v>
      </c>
      <c r="AFJ2">
        <v>2.6012600000000002E-3</v>
      </c>
      <c r="AFK2">
        <v>2.5967500000000001E-3</v>
      </c>
      <c r="AFL2">
        <v>2.60823E-3</v>
      </c>
      <c r="AFM2">
        <v>2.6079499999999999E-3</v>
      </c>
      <c r="AFN2">
        <v>2.59531E-3</v>
      </c>
      <c r="AFO2">
        <v>2.62722E-3</v>
      </c>
      <c r="AFP2">
        <v>2.59428E-3</v>
      </c>
      <c r="AFQ2">
        <v>2.6014599999999999E-3</v>
      </c>
      <c r="AFR2">
        <v>2.6046799999999998E-3</v>
      </c>
      <c r="AFS2">
        <v>2.6239100000000001E-3</v>
      </c>
      <c r="AFT2">
        <v>2.6027799999999999E-3</v>
      </c>
      <c r="AFU2">
        <v>2.5837999999999998E-3</v>
      </c>
      <c r="AFV2">
        <v>2.5928399999999999E-3</v>
      </c>
      <c r="AFW2">
        <v>2.6237999999999999E-3</v>
      </c>
      <c r="AFX2">
        <v>2.5893499999999998E-3</v>
      </c>
      <c r="AFY2">
        <v>2.6199800000000001E-3</v>
      </c>
      <c r="AFZ2">
        <v>2.6090000000000002E-3</v>
      </c>
      <c r="AGA2">
        <v>2.5846200000000001E-3</v>
      </c>
      <c r="AGB2">
        <v>2.6130200000000002E-3</v>
      </c>
      <c r="AGC2">
        <v>2.6009100000000001E-3</v>
      </c>
      <c r="AGD2">
        <v>2.5863800000000001E-3</v>
      </c>
      <c r="AGE2">
        <v>2.6013999999999998E-3</v>
      </c>
      <c r="AGF2">
        <v>2.5941599999999999E-3</v>
      </c>
      <c r="AGG2">
        <v>2.61437E-3</v>
      </c>
      <c r="AGH2">
        <v>2.5789099999999998E-3</v>
      </c>
      <c r="AGI2">
        <v>2.5851200000000002E-3</v>
      </c>
      <c r="AGJ2">
        <v>2.5944900000000001E-3</v>
      </c>
      <c r="AGK2">
        <v>2.6052699999999998E-3</v>
      </c>
      <c r="AGL2">
        <v>2.5790000000000001E-3</v>
      </c>
      <c r="AGM2">
        <v>2.5736700000000001E-3</v>
      </c>
      <c r="AGN2">
        <v>2.6005899999999998E-3</v>
      </c>
      <c r="AGO2">
        <v>2.5831500000000002E-3</v>
      </c>
      <c r="AGP2">
        <v>2.5920600000000002E-3</v>
      </c>
      <c r="AGQ2">
        <v>2.5956600000000001E-3</v>
      </c>
      <c r="AGR2">
        <v>2.58172E-3</v>
      </c>
      <c r="AGS2">
        <v>2.58084E-3</v>
      </c>
      <c r="AGT2">
        <v>2.60837E-3</v>
      </c>
      <c r="AGU2">
        <v>2.5924899999999998E-3</v>
      </c>
      <c r="AGV2">
        <v>2.6050600000000002E-3</v>
      </c>
      <c r="AGW2">
        <v>2.5649900000000001E-3</v>
      </c>
      <c r="AGX2">
        <v>2.5900400000000001E-3</v>
      </c>
      <c r="AGY2">
        <v>2.5763100000000001E-3</v>
      </c>
      <c r="AGZ2">
        <v>2.5745899999999999E-3</v>
      </c>
      <c r="AHA2">
        <v>2.59319E-3</v>
      </c>
      <c r="AHB2">
        <v>2.5823299999999999E-3</v>
      </c>
      <c r="AHC2">
        <v>2.58953E-3</v>
      </c>
      <c r="AHD2">
        <v>2.5768800000000001E-3</v>
      </c>
      <c r="AHE2">
        <v>2.5799E-3</v>
      </c>
      <c r="AHF2">
        <v>2.5894899999999998E-3</v>
      </c>
      <c r="AHG2">
        <v>2.6017200000000001E-3</v>
      </c>
      <c r="AHH2">
        <v>2.5683899999999998E-3</v>
      </c>
      <c r="AHI2">
        <v>2.6109100000000001E-3</v>
      </c>
      <c r="AHJ2">
        <v>2.5644800000000001E-3</v>
      </c>
      <c r="AHK2">
        <v>2.5772199999999999E-3</v>
      </c>
      <c r="AHL2">
        <v>2.5806900000000001E-3</v>
      </c>
      <c r="AHM2">
        <v>2.6085599999999998E-3</v>
      </c>
      <c r="AHN2">
        <v>2.5892599999999999E-3</v>
      </c>
      <c r="AHO2">
        <v>2.5533999999999999E-3</v>
      </c>
      <c r="AHP2">
        <v>2.5739999999999999E-3</v>
      </c>
      <c r="AHQ2">
        <v>2.6045999999999999E-3</v>
      </c>
      <c r="AHR2">
        <v>2.5689599999999999E-3</v>
      </c>
      <c r="AHS2">
        <v>2.5548900000000002E-3</v>
      </c>
      <c r="AHT2">
        <v>2.5712E-3</v>
      </c>
      <c r="AHU2">
        <v>2.5410799999999998E-3</v>
      </c>
      <c r="AHV2">
        <v>2.5260899999999999E-3</v>
      </c>
      <c r="AHW2">
        <v>2.5409899999999999E-3</v>
      </c>
      <c r="AHX2">
        <v>2.5100600000000002E-3</v>
      </c>
      <c r="AHY2">
        <v>2.50731E-3</v>
      </c>
      <c r="AHZ2">
        <v>2.4905299999999999E-3</v>
      </c>
      <c r="AIA2">
        <v>2.5026699999999998E-3</v>
      </c>
      <c r="AIB2">
        <v>2.4783100000000001E-3</v>
      </c>
      <c r="AIC2">
        <v>2.4625200000000002E-3</v>
      </c>
      <c r="AID2">
        <v>2.4595099999999998E-3</v>
      </c>
      <c r="AIE2">
        <v>2.4404000000000001E-3</v>
      </c>
      <c r="AIF2">
        <v>2.43341E-3</v>
      </c>
      <c r="AIG2">
        <v>2.44524E-3</v>
      </c>
      <c r="AIH2">
        <v>2.4218199999999999E-3</v>
      </c>
      <c r="AII2">
        <v>2.3996899999999999E-3</v>
      </c>
      <c r="AIJ2">
        <v>2.4236599999999998E-3</v>
      </c>
      <c r="AIK2">
        <v>2.3838599999999998E-3</v>
      </c>
      <c r="AIL2">
        <v>2.3911200000000001E-3</v>
      </c>
      <c r="AIM2">
        <v>2.3898600000000002E-3</v>
      </c>
      <c r="AIN2">
        <v>2.3733700000000001E-3</v>
      </c>
      <c r="AIO2">
        <v>2.3703299999999999E-3</v>
      </c>
      <c r="AIP2">
        <v>2.3504799999999998E-3</v>
      </c>
      <c r="AIQ2">
        <v>2.3532399999999999E-3</v>
      </c>
      <c r="AIR2">
        <v>2.3528999999999998E-3</v>
      </c>
      <c r="AIS2">
        <v>2.3326000000000002E-3</v>
      </c>
      <c r="AIT2">
        <v>2.3337599999999998E-3</v>
      </c>
      <c r="AIU2">
        <v>2.3046299999999998E-3</v>
      </c>
      <c r="AIV2">
        <v>2.33658E-3</v>
      </c>
      <c r="AIW2">
        <v>2.3385699999999999E-3</v>
      </c>
      <c r="AIX2">
        <v>2.2981500000000001E-3</v>
      </c>
      <c r="AIY2">
        <v>2.29451E-3</v>
      </c>
      <c r="AIZ2">
        <v>2.2866000000000002E-3</v>
      </c>
      <c r="AJA2">
        <v>2.2793100000000001E-3</v>
      </c>
      <c r="AJB2">
        <v>2.2606900000000001E-3</v>
      </c>
      <c r="AJC2">
        <v>2.2456099999999999E-3</v>
      </c>
      <c r="AJD2">
        <v>2.2986500000000002E-3</v>
      </c>
      <c r="AJE2">
        <v>2.27312E-3</v>
      </c>
      <c r="AJF2">
        <v>2.2364199999999998E-3</v>
      </c>
      <c r="AJG2">
        <v>2.23318E-3</v>
      </c>
      <c r="AJH2">
        <v>2.23748E-3</v>
      </c>
      <c r="AJI2">
        <v>2.2339700000000001E-3</v>
      </c>
      <c r="AJJ2">
        <v>2.21411E-3</v>
      </c>
      <c r="AJK2">
        <v>2.22718E-3</v>
      </c>
      <c r="AJL2">
        <v>2.2068399999999998E-3</v>
      </c>
      <c r="AJM2">
        <v>2.2238200000000001E-3</v>
      </c>
      <c r="AJN2">
        <v>2.1902200000000001E-3</v>
      </c>
      <c r="AJO2">
        <v>2.1956200000000001E-3</v>
      </c>
      <c r="AJP2">
        <v>2.1757600000000001E-3</v>
      </c>
      <c r="AJQ2">
        <v>2.1725999999999998E-3</v>
      </c>
      <c r="AJR2">
        <v>2.1658900000000002E-3</v>
      </c>
      <c r="AJS2">
        <v>2.1922700000000001E-3</v>
      </c>
      <c r="AJT2">
        <v>2.1613600000000002E-3</v>
      </c>
      <c r="AJU2">
        <v>2.1490900000000002E-3</v>
      </c>
      <c r="AJV2">
        <v>2.1710399999999999E-3</v>
      </c>
      <c r="AJW2">
        <v>2.1587799999999999E-3</v>
      </c>
      <c r="AJX2">
        <v>2.1513399999999998E-3</v>
      </c>
      <c r="AJY2">
        <v>2.1346500000000001E-3</v>
      </c>
      <c r="AJZ2">
        <v>2.1189899999999998E-3</v>
      </c>
      <c r="AKA2">
        <v>2.0999E-3</v>
      </c>
      <c r="AKB2">
        <v>2.10479E-3</v>
      </c>
      <c r="AKC2">
        <v>2.1037500000000002E-3</v>
      </c>
      <c r="AKD2">
        <v>2.10662E-3</v>
      </c>
      <c r="AKE2">
        <v>2.1077700000000001E-3</v>
      </c>
      <c r="AKF2">
        <v>2.1296000000000002E-3</v>
      </c>
      <c r="AKG2">
        <v>2.1214900000000002E-3</v>
      </c>
      <c r="AKH2">
        <v>2.07136E-3</v>
      </c>
      <c r="AKI2">
        <v>2.0982100000000001E-3</v>
      </c>
      <c r="AKJ2">
        <v>2.0686400000000001E-3</v>
      </c>
      <c r="AKK2">
        <v>2.05981E-3</v>
      </c>
      <c r="AKL2">
        <v>2.0682600000000002E-3</v>
      </c>
      <c r="AKM2">
        <v>2.0587600000000002E-3</v>
      </c>
      <c r="AKN2">
        <v>2.0522000000000001E-3</v>
      </c>
      <c r="AKO2">
        <v>2.0592499999999999E-3</v>
      </c>
      <c r="AKP2">
        <v>2.08216E-3</v>
      </c>
      <c r="AKQ2">
        <v>2.0499099999999998E-3</v>
      </c>
      <c r="AKR2">
        <v>2.0401999999999998E-3</v>
      </c>
      <c r="AKS2">
        <v>2.0421100000000002E-3</v>
      </c>
      <c r="AKT2">
        <v>2.0435599999999998E-3</v>
      </c>
      <c r="AKU2">
        <v>2.0222299999999999E-3</v>
      </c>
      <c r="AKV2">
        <v>2.0080499999999999E-3</v>
      </c>
      <c r="AKW2">
        <v>2.04594E-3</v>
      </c>
      <c r="AKX2">
        <v>2.0606399999999999E-3</v>
      </c>
      <c r="AKY2">
        <v>2.01366E-3</v>
      </c>
      <c r="AKZ2">
        <v>1.99832E-3</v>
      </c>
      <c r="ALA2">
        <v>2.0189800000000001E-3</v>
      </c>
      <c r="ALB2">
        <v>2.02593E-3</v>
      </c>
      <c r="ALC2">
        <v>2.0102800000000001E-3</v>
      </c>
      <c r="ALD2">
        <v>1.9993799999999998E-3</v>
      </c>
      <c r="ALE2">
        <v>2.01373E-3</v>
      </c>
      <c r="ALF2">
        <v>1.9732500000000002E-3</v>
      </c>
      <c r="ALG2">
        <v>2.0056700000000002E-3</v>
      </c>
      <c r="ALH2">
        <v>1.99022E-3</v>
      </c>
      <c r="ALI2">
        <v>1.98694E-3</v>
      </c>
      <c r="ALJ2">
        <v>1.9875299999999999E-3</v>
      </c>
      <c r="ALK2">
        <v>1.9794700000000001E-3</v>
      </c>
      <c r="ALL2">
        <v>1.9740000000000001E-3</v>
      </c>
      <c r="ALM2">
        <v>1.9817400000000001E-3</v>
      </c>
      <c r="ALN2">
        <v>1.9648299999999999E-3</v>
      </c>
      <c r="ALO2">
        <v>1.9760899999999998E-3</v>
      </c>
      <c r="ALP2">
        <v>1.9574900000000001E-3</v>
      </c>
      <c r="ALQ2">
        <v>1.94954E-3</v>
      </c>
      <c r="ALR2">
        <v>1.9517099999999999E-3</v>
      </c>
      <c r="ALS2">
        <v>1.9329600000000001E-3</v>
      </c>
      <c r="ALT2">
        <v>1.9471099999999999E-3</v>
      </c>
      <c r="ALU2">
        <v>1.9312699999999999E-3</v>
      </c>
      <c r="ALV2">
        <v>1.94148E-3</v>
      </c>
      <c r="ALW2">
        <v>1.93253E-3</v>
      </c>
      <c r="ALX2">
        <v>1.92621E-3</v>
      </c>
      <c r="ALY2">
        <v>1.9115200000000001E-3</v>
      </c>
      <c r="ALZ2">
        <v>1.9154300000000001E-3</v>
      </c>
      <c r="AMA2">
        <v>1.91534E-3</v>
      </c>
      <c r="AMB2">
        <v>1.9412800000000001E-3</v>
      </c>
      <c r="AMC2">
        <v>1.89514E-3</v>
      </c>
      <c r="AMD2">
        <v>1.90658E-3</v>
      </c>
      <c r="AME2">
        <v>1.91753E-3</v>
      </c>
      <c r="AMF2">
        <v>1.89642E-3</v>
      </c>
      <c r="AMG2">
        <v>1.90642E-3</v>
      </c>
      <c r="AMH2">
        <v>1.9175399999999999E-3</v>
      </c>
      <c r="AMI2">
        <v>1.8865500000000001E-3</v>
      </c>
      <c r="AMJ2">
        <v>1.9175799999999999E-3</v>
      </c>
      <c r="AMK2">
        <v>1.90161E-3</v>
      </c>
      <c r="AML2">
        <v>1.9010699999999999E-3</v>
      </c>
      <c r="AMM2">
        <v>1.8864800000000001E-3</v>
      </c>
      <c r="AMN2">
        <v>1.8748E-3</v>
      </c>
      <c r="AMO2">
        <v>1.8994400000000001E-3</v>
      </c>
      <c r="AMP2">
        <v>1.89946E-3</v>
      </c>
      <c r="AMQ2">
        <v>1.8952000000000001E-3</v>
      </c>
      <c r="AMR2">
        <v>1.87028E-3</v>
      </c>
      <c r="AMS2">
        <v>1.8801099999999999E-3</v>
      </c>
      <c r="AMT2">
        <v>1.8759E-3</v>
      </c>
      <c r="AMU2">
        <v>1.86111E-3</v>
      </c>
      <c r="AMV2">
        <v>1.8488000000000001E-3</v>
      </c>
      <c r="AMW2">
        <v>1.86302E-3</v>
      </c>
      <c r="AMX2">
        <v>1.8559099999999999E-3</v>
      </c>
      <c r="AMY2">
        <v>1.8396700000000001E-3</v>
      </c>
      <c r="AMZ2">
        <v>1.83516E-3</v>
      </c>
      <c r="ANA2">
        <v>1.8436800000000001E-3</v>
      </c>
      <c r="ANB2">
        <v>1.8240000000000001E-3</v>
      </c>
      <c r="ANC2">
        <v>1.85517E-3</v>
      </c>
      <c r="AND2">
        <v>1.83501E-3</v>
      </c>
      <c r="ANE2">
        <v>1.8561599999999999E-3</v>
      </c>
      <c r="ANF2">
        <v>1.8288099999999999E-3</v>
      </c>
      <c r="ANG2">
        <v>1.8137299999999999E-3</v>
      </c>
      <c r="ANH2">
        <v>1.81924E-3</v>
      </c>
      <c r="ANI2">
        <v>1.83431E-3</v>
      </c>
      <c r="ANJ2">
        <v>1.8409100000000001E-3</v>
      </c>
      <c r="ANK2">
        <v>1.8247999999999999E-3</v>
      </c>
      <c r="ANL2">
        <v>1.8078599999999999E-3</v>
      </c>
      <c r="ANM2">
        <v>1.8289000000000001E-3</v>
      </c>
      <c r="ANN2">
        <v>1.79513E-3</v>
      </c>
      <c r="ANO2">
        <v>1.8209599999999999E-3</v>
      </c>
      <c r="ANP2">
        <v>1.8089499999999999E-3</v>
      </c>
      <c r="ANQ2">
        <v>1.8030399999999999E-3</v>
      </c>
      <c r="ANR2">
        <v>1.8072100000000001E-3</v>
      </c>
      <c r="ANS2">
        <v>1.80387E-3</v>
      </c>
      <c r="ANT2">
        <v>1.7911299999999999E-3</v>
      </c>
      <c r="ANU2">
        <v>1.7979999999999999E-3</v>
      </c>
      <c r="ANV2">
        <v>1.7789399999999999E-3</v>
      </c>
      <c r="ANW2">
        <v>1.79638E-3</v>
      </c>
      <c r="ANX2">
        <v>1.7827100000000001E-3</v>
      </c>
      <c r="ANY2">
        <v>1.7860599999999999E-3</v>
      </c>
      <c r="ANZ2">
        <v>1.77407E-3</v>
      </c>
      <c r="AOA2">
        <v>1.76972E-3</v>
      </c>
      <c r="AOB2">
        <v>1.7820500000000001E-3</v>
      </c>
      <c r="AOC2">
        <v>1.7645E-3</v>
      </c>
      <c r="AOD2">
        <v>1.7868599999999999E-3</v>
      </c>
      <c r="AOE2">
        <v>1.7502500000000001E-3</v>
      </c>
      <c r="AOF2">
        <v>1.7522E-3</v>
      </c>
      <c r="AOG2">
        <v>1.76771E-3</v>
      </c>
      <c r="AOH2">
        <v>1.7613399999999999E-3</v>
      </c>
      <c r="AOI2">
        <v>1.7525900000000001E-3</v>
      </c>
      <c r="AOJ2">
        <v>1.74632E-3</v>
      </c>
      <c r="AOK2">
        <v>1.7658299999999999E-3</v>
      </c>
      <c r="AOL2">
        <v>1.7820900000000001E-3</v>
      </c>
      <c r="AOM2">
        <v>1.7733099999999999E-3</v>
      </c>
      <c r="AON2">
        <v>1.7523599999999999E-3</v>
      </c>
      <c r="AOO2">
        <v>1.7663500000000001E-3</v>
      </c>
      <c r="AOP2">
        <v>1.74979E-3</v>
      </c>
      <c r="AOQ2">
        <v>1.75348E-3</v>
      </c>
      <c r="AOR2">
        <v>1.73453E-3</v>
      </c>
      <c r="AOS2">
        <v>1.74832E-3</v>
      </c>
      <c r="AOT2">
        <v>1.7363999999999999E-3</v>
      </c>
      <c r="AOU2">
        <v>1.7352299999999999E-3</v>
      </c>
      <c r="AOV2">
        <v>1.7282199999999999E-3</v>
      </c>
      <c r="AOW2">
        <v>1.7231E-3</v>
      </c>
      <c r="AOX2">
        <v>1.73018E-3</v>
      </c>
      <c r="AOY2">
        <v>1.71043E-3</v>
      </c>
      <c r="AOZ2">
        <v>1.71937E-3</v>
      </c>
      <c r="APA2">
        <v>1.71407E-3</v>
      </c>
      <c r="APB2">
        <v>1.6950999999999999E-3</v>
      </c>
      <c r="APC2">
        <v>1.7127500000000001E-3</v>
      </c>
      <c r="APD2">
        <v>1.6843699999999999E-3</v>
      </c>
      <c r="APE2">
        <v>1.7034699999999999E-3</v>
      </c>
      <c r="APF2">
        <v>1.7039399999999999E-3</v>
      </c>
      <c r="APG2">
        <v>1.7050500000000001E-3</v>
      </c>
      <c r="APH2">
        <v>1.68352E-3</v>
      </c>
      <c r="API2">
        <v>1.70626E-3</v>
      </c>
      <c r="APJ2">
        <v>1.6973699999999999E-3</v>
      </c>
      <c r="APK2">
        <v>1.7094E-3</v>
      </c>
      <c r="APL2">
        <v>1.67049E-3</v>
      </c>
      <c r="APM2">
        <v>1.6817799999999999E-3</v>
      </c>
      <c r="APN2">
        <v>1.67319E-3</v>
      </c>
      <c r="APO2">
        <v>1.66635E-3</v>
      </c>
      <c r="APP2">
        <v>1.67633E-3</v>
      </c>
      <c r="APQ2">
        <v>1.6853E-3</v>
      </c>
      <c r="APR2">
        <v>1.6833099999999999E-3</v>
      </c>
      <c r="APS2">
        <v>1.6706799999999999E-3</v>
      </c>
      <c r="APT2">
        <v>1.64821E-3</v>
      </c>
      <c r="APU2">
        <v>1.67246E-3</v>
      </c>
      <c r="APV2">
        <v>1.66326E-3</v>
      </c>
      <c r="APW2">
        <v>1.66909E-3</v>
      </c>
      <c r="APX2">
        <v>1.6704000000000001E-3</v>
      </c>
      <c r="APY2">
        <v>1.6587800000000001E-3</v>
      </c>
      <c r="APZ2">
        <v>1.6731300000000001E-3</v>
      </c>
      <c r="AQA2">
        <v>1.6638600000000001E-3</v>
      </c>
      <c r="AQB2">
        <v>1.6688199999999999E-3</v>
      </c>
      <c r="AQC2">
        <v>1.64266E-3</v>
      </c>
      <c r="AQD2">
        <v>1.6725900000000001E-3</v>
      </c>
      <c r="AQE2">
        <v>1.67757E-3</v>
      </c>
      <c r="AQF2">
        <v>1.6599E-3</v>
      </c>
      <c r="AQG2">
        <v>1.6557099999999999E-3</v>
      </c>
      <c r="AQH2">
        <v>1.6404900000000001E-3</v>
      </c>
      <c r="AQI2">
        <v>1.6517400000000001E-3</v>
      </c>
      <c r="AQJ2">
        <v>1.62295E-3</v>
      </c>
      <c r="AQK2">
        <v>1.6280800000000001E-3</v>
      </c>
      <c r="AQL2">
        <v>1.63649E-3</v>
      </c>
      <c r="AQM2">
        <v>1.61399E-3</v>
      </c>
      <c r="AQN2">
        <v>1.63426E-3</v>
      </c>
      <c r="AQO2">
        <v>1.6385200000000001E-3</v>
      </c>
      <c r="AQP2">
        <v>1.6395299999999999E-3</v>
      </c>
      <c r="AQQ2">
        <v>1.62429E-3</v>
      </c>
      <c r="AQR2">
        <v>1.6132500000000001E-3</v>
      </c>
      <c r="AQS2">
        <v>1.6255900000000001E-3</v>
      </c>
      <c r="AQT2">
        <v>1.5999E-3</v>
      </c>
      <c r="AQU2">
        <v>1.5875900000000001E-3</v>
      </c>
      <c r="AQV2">
        <v>1.61685E-3</v>
      </c>
      <c r="AQW2">
        <v>1.5922E-3</v>
      </c>
      <c r="AQX2">
        <v>1.5957499999999999E-3</v>
      </c>
      <c r="AQY2">
        <v>1.598E-3</v>
      </c>
      <c r="AQZ2">
        <v>1.56836E-3</v>
      </c>
      <c r="ARA2">
        <v>1.59319E-3</v>
      </c>
      <c r="ARB2">
        <v>1.59796E-3</v>
      </c>
      <c r="ARC2">
        <v>1.5893700000000001E-3</v>
      </c>
      <c r="ARD2">
        <v>1.59147E-3</v>
      </c>
      <c r="ARE2">
        <v>1.61582E-3</v>
      </c>
      <c r="ARF2">
        <v>1.5781899999999999E-3</v>
      </c>
      <c r="ARG2">
        <v>1.59739E-3</v>
      </c>
      <c r="ARH2">
        <v>1.6018300000000001E-3</v>
      </c>
      <c r="ARI2">
        <v>1.5757799999999999E-3</v>
      </c>
      <c r="ARJ2">
        <v>1.58497E-3</v>
      </c>
      <c r="ARK2">
        <v>1.59136E-3</v>
      </c>
      <c r="ARL2">
        <v>1.57288E-3</v>
      </c>
      <c r="ARM2">
        <v>1.57661E-3</v>
      </c>
      <c r="ARN2">
        <v>1.57935E-3</v>
      </c>
      <c r="ARO2">
        <v>1.5688399999999999E-3</v>
      </c>
      <c r="ARP2">
        <v>1.5767699999999999E-3</v>
      </c>
      <c r="ARQ2">
        <v>1.5825100000000001E-3</v>
      </c>
      <c r="ARR2">
        <v>1.5544000000000001E-3</v>
      </c>
      <c r="ARS2">
        <v>1.5618800000000001E-3</v>
      </c>
      <c r="ART2">
        <v>1.5493799999999999E-3</v>
      </c>
      <c r="ARU2">
        <v>1.55824E-3</v>
      </c>
      <c r="ARV2">
        <v>1.55378E-3</v>
      </c>
      <c r="ARW2">
        <v>1.5827300000000001E-3</v>
      </c>
      <c r="ARX2">
        <v>1.5614800000000001E-3</v>
      </c>
      <c r="ARY2">
        <v>1.57435E-3</v>
      </c>
      <c r="ARZ2">
        <v>1.5682999999999999E-3</v>
      </c>
      <c r="ASA2">
        <v>1.5818799999999999E-3</v>
      </c>
      <c r="ASB2">
        <v>1.5637800000000001E-3</v>
      </c>
      <c r="ASC2">
        <v>1.54627E-3</v>
      </c>
      <c r="ASD2">
        <v>1.54834E-3</v>
      </c>
      <c r="ASE2">
        <v>1.5225799999999999E-3</v>
      </c>
      <c r="ASF2">
        <v>1.52812E-3</v>
      </c>
      <c r="ASG2">
        <v>1.5523900000000001E-3</v>
      </c>
      <c r="ASH2">
        <v>1.5419400000000001E-3</v>
      </c>
      <c r="ASI2">
        <v>1.54228E-3</v>
      </c>
      <c r="ASJ2">
        <v>1.51648E-3</v>
      </c>
      <c r="ASK2">
        <v>1.5313099999999999E-3</v>
      </c>
      <c r="ASL2">
        <v>1.52447E-3</v>
      </c>
      <c r="ASM2">
        <v>1.5348200000000001E-3</v>
      </c>
      <c r="ASN2">
        <v>1.5382E-3</v>
      </c>
      <c r="ASO2">
        <v>1.5387899999999999E-3</v>
      </c>
      <c r="ASP2">
        <v>1.5270800000000001E-3</v>
      </c>
      <c r="ASQ2">
        <v>1.51494E-3</v>
      </c>
      <c r="ASR2">
        <v>1.52447E-3</v>
      </c>
      <c r="ASS2">
        <v>1.5185999999999999E-3</v>
      </c>
      <c r="AST2">
        <v>1.5041900000000001E-3</v>
      </c>
      <c r="ASU2">
        <v>1.5043599999999999E-3</v>
      </c>
      <c r="ASV2">
        <v>1.53261E-3</v>
      </c>
      <c r="ASW2">
        <v>1.50365E-3</v>
      </c>
      <c r="ASX2">
        <v>1.53035E-3</v>
      </c>
      <c r="ASY2">
        <v>1.5261000000000001E-3</v>
      </c>
      <c r="ASZ2">
        <v>1.51329E-3</v>
      </c>
      <c r="ATA2">
        <v>1.5088E-3</v>
      </c>
      <c r="ATB2">
        <v>1.5046599999999999E-3</v>
      </c>
      <c r="ATC2">
        <v>1.5231400000000001E-3</v>
      </c>
      <c r="ATD2">
        <v>1.51761E-3</v>
      </c>
      <c r="ATE2">
        <v>1.47923E-3</v>
      </c>
      <c r="ATF2">
        <v>1.47412E-3</v>
      </c>
      <c r="ATG2">
        <v>1.4797499999999999E-3</v>
      </c>
      <c r="ATH2">
        <v>1.4802000000000001E-3</v>
      </c>
      <c r="ATI2">
        <v>1.49591E-3</v>
      </c>
      <c r="ATJ2">
        <v>1.47576E-3</v>
      </c>
      <c r="ATK2">
        <v>1.48241E-3</v>
      </c>
      <c r="ATL2">
        <v>1.5098100000000001E-3</v>
      </c>
      <c r="ATM2">
        <v>1.47598E-3</v>
      </c>
      <c r="ATN2">
        <v>1.47785E-3</v>
      </c>
      <c r="ATO2">
        <v>1.5051299999999999E-3</v>
      </c>
      <c r="ATP2">
        <v>1.4771700000000001E-3</v>
      </c>
      <c r="ATQ2">
        <v>1.4710400000000001E-3</v>
      </c>
      <c r="ATR2">
        <v>1.47452E-3</v>
      </c>
      <c r="ATS2">
        <v>1.49234E-3</v>
      </c>
      <c r="ATT2">
        <v>1.48635E-3</v>
      </c>
      <c r="ATU2">
        <v>1.4670799999999999E-3</v>
      </c>
      <c r="ATV2">
        <v>1.48895E-3</v>
      </c>
      <c r="ATW2">
        <v>1.46832E-3</v>
      </c>
      <c r="ATX2">
        <v>1.4725000000000001E-3</v>
      </c>
      <c r="ATY2">
        <v>1.48401E-3</v>
      </c>
      <c r="ATZ2">
        <v>1.4624900000000001E-3</v>
      </c>
      <c r="AUA2">
        <v>1.4422E-3</v>
      </c>
      <c r="AUB2">
        <v>1.48076E-3</v>
      </c>
      <c r="AUC2">
        <v>1.47145E-3</v>
      </c>
      <c r="AUD2">
        <v>1.4443399999999999E-3</v>
      </c>
      <c r="AUE2">
        <v>1.4472599999999999E-3</v>
      </c>
      <c r="AUF2">
        <v>1.4656700000000001E-3</v>
      </c>
      <c r="AUG2">
        <v>1.4455200000000001E-3</v>
      </c>
      <c r="AUH2">
        <v>1.44951E-3</v>
      </c>
      <c r="AUI2">
        <v>1.44877E-3</v>
      </c>
      <c r="AUJ2">
        <v>1.44831E-3</v>
      </c>
      <c r="AUK2">
        <v>1.4619500000000001E-3</v>
      </c>
      <c r="AUL2">
        <v>1.4415999999999999E-3</v>
      </c>
      <c r="AUM2">
        <v>1.46276E-3</v>
      </c>
      <c r="AUN2">
        <v>1.4388199999999999E-3</v>
      </c>
      <c r="AUO2">
        <v>1.51107E-3</v>
      </c>
      <c r="AUP2">
        <v>1.4484299999999999E-3</v>
      </c>
      <c r="AUQ2">
        <v>1.44615E-3</v>
      </c>
      <c r="AUR2">
        <v>1.4408800000000001E-3</v>
      </c>
      <c r="AUS2">
        <v>1.4194399999999999E-3</v>
      </c>
      <c r="AUT2">
        <v>1.42402E-3</v>
      </c>
      <c r="AUU2">
        <v>1.4478900000000001E-3</v>
      </c>
      <c r="AUV2">
        <v>1.4180799999999999E-3</v>
      </c>
      <c r="AUW2">
        <v>1.4245099999999999E-3</v>
      </c>
      <c r="AUX2">
        <v>1.4061799999999999E-3</v>
      </c>
      <c r="AUY2">
        <v>1.42556E-3</v>
      </c>
      <c r="AUZ2">
        <v>1.4236299999999999E-3</v>
      </c>
      <c r="AVA2">
        <v>1.4439800000000001E-3</v>
      </c>
      <c r="AVB2">
        <v>1.4184099999999999E-3</v>
      </c>
      <c r="AVC2">
        <v>1.4331599999999999E-3</v>
      </c>
      <c r="AVD2">
        <v>1.42953E-3</v>
      </c>
      <c r="AVE2">
        <v>1.44498E-3</v>
      </c>
      <c r="AVF2">
        <v>1.3943499999999999E-3</v>
      </c>
      <c r="AVG2">
        <v>1.43443E-3</v>
      </c>
      <c r="AVH2">
        <v>1.4481299999999999E-3</v>
      </c>
      <c r="AVI2">
        <v>1.41336E-3</v>
      </c>
      <c r="AVJ2">
        <v>1.4231000000000001E-3</v>
      </c>
      <c r="AVK2">
        <v>1.4100499999999999E-3</v>
      </c>
      <c r="AVL2">
        <v>1.41478E-3</v>
      </c>
      <c r="AVM2">
        <v>1.43811E-3</v>
      </c>
      <c r="AVN2">
        <v>1.42969E-3</v>
      </c>
      <c r="AVO2">
        <v>1.41566E-3</v>
      </c>
      <c r="AVP2">
        <v>1.42027E-3</v>
      </c>
      <c r="AVQ2">
        <v>1.4148400000000001E-3</v>
      </c>
      <c r="AVR2">
        <v>1.42245E-3</v>
      </c>
      <c r="AVS2">
        <v>1.40241E-3</v>
      </c>
      <c r="AVT2">
        <v>1.3881099999999999E-3</v>
      </c>
      <c r="AVU2">
        <v>1.39974E-3</v>
      </c>
      <c r="AVV2">
        <v>1.37966E-3</v>
      </c>
      <c r="AVW2">
        <v>1.3977099999999999E-3</v>
      </c>
      <c r="AVX2">
        <v>1.4117699999999999E-3</v>
      </c>
      <c r="AVY2">
        <v>1.37648E-3</v>
      </c>
      <c r="AVZ2">
        <v>1.38923E-3</v>
      </c>
      <c r="AWA2">
        <v>1.4078199999999999E-3</v>
      </c>
      <c r="AWB2">
        <v>1.3944700000000001E-3</v>
      </c>
      <c r="AWC2">
        <v>1.3943499999999999E-3</v>
      </c>
      <c r="AWD2">
        <v>1.38397E-3</v>
      </c>
      <c r="AWE2">
        <v>1.3839799999999999E-3</v>
      </c>
      <c r="AWF2">
        <v>1.36925E-3</v>
      </c>
      <c r="AWG2">
        <v>1.3804799999999999E-3</v>
      </c>
      <c r="AWH2">
        <v>1.3873799999999999E-3</v>
      </c>
      <c r="AWI2">
        <v>1.4133399999999999E-3</v>
      </c>
      <c r="AWJ2">
        <v>1.42417E-3</v>
      </c>
      <c r="AWK2">
        <v>1.38854E-3</v>
      </c>
      <c r="AWL2">
        <v>1.3693100000000001E-3</v>
      </c>
      <c r="AWM2">
        <v>1.3869799999999999E-3</v>
      </c>
      <c r="AWN2">
        <v>1.3972500000000001E-3</v>
      </c>
      <c r="AWO2">
        <v>1.35845E-3</v>
      </c>
      <c r="AWP2">
        <v>1.37802E-3</v>
      </c>
      <c r="AWQ2">
        <v>1.3654400000000001E-3</v>
      </c>
      <c r="AWR2">
        <v>1.36436E-3</v>
      </c>
      <c r="AWS2">
        <v>1.3799999999999999E-3</v>
      </c>
      <c r="AWT2">
        <v>1.3666100000000001E-3</v>
      </c>
      <c r="AWU2">
        <v>1.3854200000000001E-3</v>
      </c>
      <c r="AWV2">
        <v>1.34578E-3</v>
      </c>
      <c r="AWW2">
        <v>1.3795400000000001E-3</v>
      </c>
      <c r="AWX2">
        <v>1.3695000000000001E-3</v>
      </c>
      <c r="AWY2">
        <v>1.3798700000000001E-3</v>
      </c>
      <c r="AWZ2">
        <v>1.36932E-3</v>
      </c>
      <c r="AXA2">
        <v>1.366E-3</v>
      </c>
      <c r="AXB2">
        <v>1.36824E-3</v>
      </c>
      <c r="AXC2">
        <v>1.36597E-3</v>
      </c>
      <c r="AXD2">
        <v>1.38156E-3</v>
      </c>
      <c r="AXE2">
        <v>1.34465E-3</v>
      </c>
      <c r="AXF2">
        <v>1.3579600000000001E-3</v>
      </c>
      <c r="AXG2">
        <v>1.35279E-3</v>
      </c>
      <c r="AXH2">
        <v>1.35374E-3</v>
      </c>
      <c r="AXI2">
        <v>1.33767E-3</v>
      </c>
      <c r="AXJ2">
        <v>1.3650800000000001E-3</v>
      </c>
      <c r="AXK2">
        <v>1.3518200000000001E-3</v>
      </c>
      <c r="AXL2">
        <v>1.34066E-3</v>
      </c>
      <c r="AXM2">
        <v>1.3831E-3</v>
      </c>
      <c r="AXN2">
        <v>1.3489299999999999E-3</v>
      </c>
      <c r="AXO2">
        <v>1.3383100000000001E-3</v>
      </c>
      <c r="AXP2">
        <v>1.35373E-3</v>
      </c>
      <c r="AXQ2">
        <v>1.3405400000000001E-3</v>
      </c>
      <c r="AXR2">
        <v>1.3531999999999999E-3</v>
      </c>
      <c r="AXS2">
        <v>1.3539400000000001E-3</v>
      </c>
      <c r="AXT2">
        <v>1.3290999999999999E-3</v>
      </c>
      <c r="AXU2">
        <v>1.3401999999999999E-3</v>
      </c>
      <c r="AXV2">
        <v>1.3352100000000001E-3</v>
      </c>
      <c r="AXW2">
        <v>1.3372499999999999E-3</v>
      </c>
      <c r="AXX2">
        <v>1.3502099999999999E-3</v>
      </c>
      <c r="AXY2">
        <v>1.3354199999999999E-3</v>
      </c>
      <c r="AXZ2">
        <v>1.3374999999999999E-3</v>
      </c>
      <c r="AYA2">
        <v>1.32581E-3</v>
      </c>
      <c r="AYB2">
        <v>1.3436100000000001E-3</v>
      </c>
      <c r="AYC2">
        <v>1.33165E-3</v>
      </c>
      <c r="AYD2">
        <v>1.32255E-3</v>
      </c>
      <c r="AYE2">
        <v>1.33559E-3</v>
      </c>
      <c r="AYF2">
        <v>1.3107699999999999E-3</v>
      </c>
      <c r="AYG2">
        <v>1.34246E-3</v>
      </c>
      <c r="AYH2">
        <v>1.3301599999999999E-3</v>
      </c>
      <c r="AYI2">
        <v>1.35436E-3</v>
      </c>
      <c r="AYJ2">
        <v>1.3134500000000001E-3</v>
      </c>
      <c r="AYK2">
        <v>1.30876E-3</v>
      </c>
      <c r="AYL2">
        <v>1.32406E-3</v>
      </c>
      <c r="AYM2">
        <v>1.34195E-3</v>
      </c>
      <c r="AYN2">
        <v>1.3376200000000001E-3</v>
      </c>
      <c r="AYO2">
        <v>1.29656E-3</v>
      </c>
      <c r="AYP2">
        <v>1.3355400000000001E-3</v>
      </c>
      <c r="AYQ2">
        <v>1.2983700000000001E-3</v>
      </c>
      <c r="AYR2">
        <v>1.32485E-3</v>
      </c>
      <c r="AYS2">
        <v>1.2972299999999999E-3</v>
      </c>
      <c r="AYT2">
        <v>1.30703E-3</v>
      </c>
      <c r="AYU2">
        <v>1.2763900000000001E-3</v>
      </c>
      <c r="AYV2">
        <v>1.3230099999999999E-3</v>
      </c>
      <c r="AYW2">
        <v>1.28546E-3</v>
      </c>
      <c r="AYX2">
        <v>1.34651E-3</v>
      </c>
      <c r="AYY2">
        <v>1.3210800000000001E-3</v>
      </c>
      <c r="AYZ2">
        <v>1.3036E-3</v>
      </c>
      <c r="AZA2">
        <v>1.2973500000000001E-3</v>
      </c>
      <c r="AZB2">
        <v>1.27451E-3</v>
      </c>
      <c r="AZC2">
        <v>1.29941E-3</v>
      </c>
      <c r="AZD2">
        <v>1.2905200000000001E-3</v>
      </c>
      <c r="AZE2">
        <v>1.2906899999999999E-3</v>
      </c>
      <c r="AZF2">
        <v>1.29945E-3</v>
      </c>
      <c r="AZG2">
        <v>1.3045999999999999E-3</v>
      </c>
      <c r="AZH2">
        <v>1.3029999999999999E-3</v>
      </c>
      <c r="AZI2">
        <v>1.3089099999999999E-3</v>
      </c>
      <c r="AZJ2">
        <v>1.28772E-3</v>
      </c>
      <c r="AZK2">
        <v>1.28791E-3</v>
      </c>
      <c r="AZL2">
        <v>1.29298E-3</v>
      </c>
      <c r="AZM2">
        <v>1.2876599999999999E-3</v>
      </c>
      <c r="AZN2">
        <v>1.27195E-3</v>
      </c>
      <c r="AZO2">
        <v>1.27749E-3</v>
      </c>
      <c r="AZP2">
        <v>1.28207E-3</v>
      </c>
      <c r="AZQ2">
        <v>1.2833E-3</v>
      </c>
      <c r="AZR2">
        <v>1.2780199999999999E-3</v>
      </c>
      <c r="AZS2">
        <v>1.25928E-3</v>
      </c>
      <c r="AZT2">
        <v>1.2648200000000001E-3</v>
      </c>
      <c r="AZU2">
        <v>1.2984100000000001E-3</v>
      </c>
      <c r="AZV2">
        <v>1.2841899999999999E-3</v>
      </c>
      <c r="AZW2">
        <v>1.2742400000000001E-3</v>
      </c>
      <c r="AZX2">
        <v>1.27395E-3</v>
      </c>
      <c r="AZY2">
        <v>1.29301E-3</v>
      </c>
      <c r="AZZ2">
        <v>1.2432400000000001E-3</v>
      </c>
      <c r="BAA2">
        <v>1.26242E-3</v>
      </c>
      <c r="BAB2">
        <v>1.24961E-3</v>
      </c>
      <c r="BAC2">
        <v>1.2895599999999999E-3</v>
      </c>
      <c r="BAD2">
        <v>1.25391E-3</v>
      </c>
      <c r="BAE2">
        <v>1.24661E-3</v>
      </c>
      <c r="BAF2">
        <v>1.2577899999999999E-3</v>
      </c>
      <c r="BAG2">
        <v>1.2575399999999999E-3</v>
      </c>
      <c r="BAH2">
        <v>1.27903E-3</v>
      </c>
      <c r="BAI2">
        <v>1.2472900000000001E-3</v>
      </c>
      <c r="BAJ2">
        <v>1.25866E-3</v>
      </c>
      <c r="BAK2">
        <v>1.2565199999999999E-3</v>
      </c>
      <c r="BAL2">
        <v>1.2695600000000001E-3</v>
      </c>
      <c r="BAM2">
        <v>1.2430099999999999E-3</v>
      </c>
      <c r="BAN2">
        <v>1.24497E-3</v>
      </c>
      <c r="BAO2">
        <v>1.2441100000000001E-3</v>
      </c>
      <c r="BAP2">
        <v>1.2602399999999999E-3</v>
      </c>
      <c r="BAQ2">
        <v>1.26217E-3</v>
      </c>
      <c r="BAR2">
        <v>1.2554199999999999E-3</v>
      </c>
      <c r="BAS2">
        <v>1.2644399999999999E-3</v>
      </c>
      <c r="BAT2">
        <v>1.2377099999999999E-3</v>
      </c>
      <c r="BAU2">
        <v>1.26078E-3</v>
      </c>
      <c r="BAV2">
        <v>1.22952E-3</v>
      </c>
      <c r="BAW2">
        <v>1.2365200000000001E-3</v>
      </c>
      <c r="BAX2">
        <v>1.2298999999999999E-3</v>
      </c>
      <c r="BAY2">
        <v>1.2409299999999999E-3</v>
      </c>
      <c r="BAZ2">
        <v>1.2442200000000001E-3</v>
      </c>
      <c r="BBA2">
        <v>1.24161E-3</v>
      </c>
      <c r="BBB2">
        <v>1.2545600000000001E-3</v>
      </c>
      <c r="BBC2">
        <v>1.23639E-3</v>
      </c>
      <c r="BBD2">
        <v>1.2498399999999999E-3</v>
      </c>
      <c r="BBE2">
        <v>1.2435199999999999E-3</v>
      </c>
      <c r="BBF2">
        <v>1.2359599999999999E-3</v>
      </c>
      <c r="BBG2">
        <v>1.2299100000000001E-3</v>
      </c>
      <c r="BBH2">
        <v>1.23207E-3</v>
      </c>
      <c r="BBI2">
        <v>1.2320600000000001E-3</v>
      </c>
      <c r="BBJ2">
        <v>1.2613699999999999E-3</v>
      </c>
      <c r="BBK2">
        <v>1.2449E-3</v>
      </c>
      <c r="BBL2">
        <v>1.2337100000000001E-3</v>
      </c>
      <c r="BBM2">
        <v>1.2455000000000001E-3</v>
      </c>
      <c r="BBN2">
        <v>1.2590699999999999E-3</v>
      </c>
      <c r="BBO2">
        <v>1.2476E-3</v>
      </c>
      <c r="BBP2">
        <v>1.2510799999999999E-3</v>
      </c>
      <c r="BBQ2">
        <v>1.2002899999999999E-3</v>
      </c>
      <c r="BBR2">
        <v>1.2418500000000001E-3</v>
      </c>
      <c r="BBS2">
        <v>1.23255E-3</v>
      </c>
      <c r="BBT2">
        <v>1.2290700000000001E-3</v>
      </c>
      <c r="BBU2">
        <v>1.2216099999999999E-3</v>
      </c>
      <c r="BBV2">
        <v>1.2052600000000001E-3</v>
      </c>
      <c r="BBW2">
        <v>1.2353500000000001E-3</v>
      </c>
      <c r="BBX2">
        <v>1.24431E-3</v>
      </c>
      <c r="BBY2">
        <v>1.24296E-3</v>
      </c>
      <c r="BBZ2">
        <v>1.2081699999999999E-3</v>
      </c>
      <c r="BCA2">
        <v>1.21258E-3</v>
      </c>
      <c r="BCB2">
        <v>1.23262E-3</v>
      </c>
      <c r="BCC2">
        <v>1.2329400000000001E-3</v>
      </c>
      <c r="BCD2">
        <v>1.2221599999999999E-3</v>
      </c>
      <c r="BCE2">
        <v>1.2347300000000001E-3</v>
      </c>
      <c r="BCF2">
        <v>1.23437E-3</v>
      </c>
      <c r="BCG2">
        <v>1.2197899999999999E-3</v>
      </c>
      <c r="BCH2">
        <v>1.2539700000000001E-3</v>
      </c>
      <c r="BCI2">
        <v>1.2186600000000001E-3</v>
      </c>
      <c r="BCJ2">
        <v>1.24237E-3</v>
      </c>
      <c r="BCK2">
        <v>1.21867E-3</v>
      </c>
      <c r="BCL2">
        <v>1.21912E-3</v>
      </c>
      <c r="BCM2">
        <v>1.2114000000000001E-3</v>
      </c>
      <c r="BCN2">
        <v>1.2059200000000001E-3</v>
      </c>
      <c r="BCO2">
        <v>1.22306E-3</v>
      </c>
      <c r="BCP2">
        <v>1.2055099999999999E-3</v>
      </c>
      <c r="BCQ2">
        <v>1.2173799999999999E-3</v>
      </c>
      <c r="BCR2">
        <v>1.23788E-3</v>
      </c>
      <c r="BCS2">
        <v>1.21878E-3</v>
      </c>
      <c r="BCT2">
        <v>1.22185E-3</v>
      </c>
      <c r="BCU2">
        <v>1.2343600000000001E-3</v>
      </c>
      <c r="BCV2">
        <v>1.1862400000000001E-3</v>
      </c>
      <c r="BCW2">
        <v>1.1955900000000001E-3</v>
      </c>
      <c r="BCX2">
        <v>1.2182499999999999E-3</v>
      </c>
      <c r="BCY2">
        <v>1.2143099999999999E-3</v>
      </c>
      <c r="BCZ2">
        <v>1.21889E-3</v>
      </c>
      <c r="BDA2">
        <v>1.22573E-3</v>
      </c>
      <c r="BDB2">
        <v>1.2222699999999999E-3</v>
      </c>
      <c r="BDC2">
        <v>1.1746899999999999E-3</v>
      </c>
      <c r="BDD2">
        <v>1.20531E-3</v>
      </c>
      <c r="BDE2">
        <v>1.2009099999999999E-3</v>
      </c>
      <c r="BDF2">
        <v>1.1755299999999999E-3</v>
      </c>
      <c r="BDG2">
        <v>1.21469E-3</v>
      </c>
      <c r="BDH2">
        <v>1.20443E-3</v>
      </c>
      <c r="BDI2">
        <v>1.1742600000000001E-3</v>
      </c>
      <c r="BDJ2">
        <v>1.1857599999999999E-3</v>
      </c>
      <c r="BDK2">
        <v>1.20432E-3</v>
      </c>
      <c r="BDL2">
        <v>1.17471E-3</v>
      </c>
      <c r="BDM2">
        <v>1.2086499999999999E-3</v>
      </c>
      <c r="BDN2">
        <v>1.20202E-3</v>
      </c>
      <c r="BDO2">
        <v>1.1799600000000001E-3</v>
      </c>
      <c r="BDP2">
        <v>1.18279E-3</v>
      </c>
      <c r="BDQ2">
        <v>1.18392E-3</v>
      </c>
      <c r="BDR2">
        <v>1.2044200000000001E-3</v>
      </c>
      <c r="BDS2">
        <v>1.1920800000000001E-3</v>
      </c>
      <c r="BDT2">
        <v>1.1991700000000001E-3</v>
      </c>
      <c r="BDU2">
        <v>1.1877700000000001E-3</v>
      </c>
      <c r="BDV2">
        <v>1.1783399999999999E-3</v>
      </c>
      <c r="BDW2">
        <v>1.1992400000000001E-3</v>
      </c>
      <c r="BDX2">
        <v>1.1762299999999999E-3</v>
      </c>
      <c r="BDY2">
        <v>1.1974900000000001E-3</v>
      </c>
      <c r="BDZ2">
        <v>1.17658E-3</v>
      </c>
      <c r="BEA2">
        <v>1.1725100000000001E-3</v>
      </c>
      <c r="BEB2">
        <v>1.1730099999999999E-3</v>
      </c>
      <c r="BEC2">
        <v>1.16529E-3</v>
      </c>
      <c r="BED2">
        <v>1.15584E-3</v>
      </c>
      <c r="BEE2">
        <v>1.15682E-3</v>
      </c>
      <c r="BEF2">
        <v>1.1686699999999999E-3</v>
      </c>
      <c r="BEG2">
        <v>1.1609299999999999E-3</v>
      </c>
      <c r="BEH2">
        <v>1.18571E-3</v>
      </c>
      <c r="BEI2">
        <v>1.1582599999999999E-3</v>
      </c>
      <c r="BEJ2">
        <v>1.16114E-3</v>
      </c>
      <c r="BEK2">
        <v>1.1567999999999999E-3</v>
      </c>
      <c r="BEL2">
        <v>1.17577E-3</v>
      </c>
      <c r="BEM2">
        <v>1.17636E-3</v>
      </c>
      <c r="BEN2">
        <v>1.17526E-3</v>
      </c>
      <c r="BEO2">
        <v>1.15025E-3</v>
      </c>
      <c r="BEP2">
        <v>1.1542200000000001E-3</v>
      </c>
      <c r="BEQ2">
        <v>1.1769E-3</v>
      </c>
      <c r="BER2">
        <v>1.1915700000000001E-3</v>
      </c>
      <c r="BES2">
        <v>1.1613400000000001E-3</v>
      </c>
      <c r="BET2">
        <v>1.1853300000000001E-3</v>
      </c>
      <c r="BEU2">
        <v>1.16267E-3</v>
      </c>
      <c r="BEV2">
        <v>1.1662899999999999E-3</v>
      </c>
      <c r="BEW2">
        <v>1.15218E-3</v>
      </c>
      <c r="BEX2">
        <v>1.16114E-3</v>
      </c>
      <c r="BEY2">
        <v>1.14229E-3</v>
      </c>
      <c r="BEZ2">
        <v>1.1586599999999999E-3</v>
      </c>
      <c r="BFA2">
        <v>1.1545100000000001E-3</v>
      </c>
      <c r="BFB2">
        <v>1.13529E-3</v>
      </c>
      <c r="BFC2">
        <v>1.1642E-3</v>
      </c>
      <c r="BFD2">
        <v>1.1797299999999999E-3</v>
      </c>
      <c r="BFE2">
        <v>1.17318E-3</v>
      </c>
      <c r="BFF2">
        <v>1.1647199999999999E-3</v>
      </c>
      <c r="BFG2">
        <v>1.13602E-3</v>
      </c>
      <c r="BFH2">
        <v>1.14642E-3</v>
      </c>
      <c r="BFI2">
        <v>1.1710399999999999E-3</v>
      </c>
      <c r="BFJ2">
        <v>1.13532E-3</v>
      </c>
      <c r="BFK2">
        <v>1.1612199999999999E-3</v>
      </c>
      <c r="BFL2">
        <v>1.17256E-3</v>
      </c>
      <c r="BFM2">
        <v>1.14273E-3</v>
      </c>
      <c r="BFN2">
        <v>1.16336E-3</v>
      </c>
      <c r="BFO2">
        <v>1.14265E-3</v>
      </c>
      <c r="BFP2">
        <v>1.15248E-3</v>
      </c>
      <c r="BFQ2">
        <v>1.14591E-3</v>
      </c>
      <c r="BFR2">
        <v>1.1482599999999999E-3</v>
      </c>
      <c r="BFS2">
        <v>1.1936200000000001E-3</v>
      </c>
      <c r="BFT2">
        <v>1.12801E-3</v>
      </c>
      <c r="BFU2">
        <v>1.1448700000000001E-3</v>
      </c>
      <c r="BFV2">
        <v>1.15726E-3</v>
      </c>
      <c r="BFW2">
        <v>1.1505599999999999E-3</v>
      </c>
      <c r="BFX2">
        <v>1.13368E-3</v>
      </c>
      <c r="BFY2">
        <v>1.14671E-3</v>
      </c>
      <c r="BFZ2">
        <v>1.11929E-3</v>
      </c>
      <c r="BGA2">
        <v>1.1343900000000001E-3</v>
      </c>
      <c r="BGB2">
        <v>1.15183E-3</v>
      </c>
      <c r="BGC2">
        <v>1.15416E-3</v>
      </c>
      <c r="BGD2">
        <v>1.1284000000000001E-3</v>
      </c>
      <c r="BGE2">
        <v>1.14412E-3</v>
      </c>
      <c r="BGF2">
        <v>1.12543E-3</v>
      </c>
      <c r="BGG2">
        <v>1.13831E-3</v>
      </c>
      <c r="BGH2">
        <v>1.14062E-3</v>
      </c>
      <c r="BGI2">
        <v>1.1156499999999999E-3</v>
      </c>
      <c r="BGJ2">
        <v>1.14566E-3</v>
      </c>
      <c r="BGK2">
        <v>1.1168700000000001E-3</v>
      </c>
      <c r="BGL2">
        <v>1.1251E-3</v>
      </c>
      <c r="BGM2">
        <v>1.1218000000000001E-3</v>
      </c>
      <c r="BGN2">
        <v>1.1364299999999999E-3</v>
      </c>
      <c r="BGO2">
        <v>1.1318000000000001E-3</v>
      </c>
      <c r="BGP2">
        <v>1.11001E-3</v>
      </c>
      <c r="BGQ2">
        <v>1.11823E-3</v>
      </c>
      <c r="BGR2">
        <v>1.1246699999999999E-3</v>
      </c>
      <c r="BGS2">
        <v>1.11677E-3</v>
      </c>
      <c r="BGT2">
        <v>1.10786E-3</v>
      </c>
      <c r="BGU2">
        <v>1.1430500000000001E-3</v>
      </c>
      <c r="BGV2">
        <v>1.10994E-3</v>
      </c>
      <c r="BGW2">
        <v>1.1423200000000001E-3</v>
      </c>
      <c r="BGX2">
        <v>1.1201900000000001E-3</v>
      </c>
      <c r="BGY2">
        <v>1.1488799999999999E-3</v>
      </c>
      <c r="BGZ2">
        <v>1.1123400000000001E-3</v>
      </c>
      <c r="BHA2">
        <v>1.1214300000000001E-3</v>
      </c>
      <c r="BHB2">
        <v>1.14068E-3</v>
      </c>
      <c r="BHC2">
        <v>1.1339900000000001E-3</v>
      </c>
      <c r="BHD2">
        <v>1.1248300000000001E-3</v>
      </c>
      <c r="BHE2">
        <v>1.1146400000000001E-3</v>
      </c>
      <c r="BHF2">
        <v>1.1219299999999999E-3</v>
      </c>
      <c r="BHG2">
        <v>1.12045E-3</v>
      </c>
      <c r="BHH2">
        <v>1.14814E-3</v>
      </c>
      <c r="BHI2">
        <v>1.1004700000000001E-3</v>
      </c>
      <c r="BHJ2">
        <v>1.1116399999999999E-3</v>
      </c>
      <c r="BHK2">
        <v>1.1186099999999999E-3</v>
      </c>
      <c r="BHL2">
        <v>1.12312E-3</v>
      </c>
      <c r="BHM2">
        <v>1.1017399999999999E-3</v>
      </c>
      <c r="BHN2">
        <v>1.1311400000000001E-3</v>
      </c>
      <c r="BHO2">
        <v>1.12627E-3</v>
      </c>
      <c r="BHP2">
        <v>1.1048200000000001E-3</v>
      </c>
      <c r="BHQ2">
        <v>1.1091899999999999E-3</v>
      </c>
      <c r="BHR2">
        <v>1.1142400000000001E-3</v>
      </c>
      <c r="BHS2">
        <v>1.1192000000000001E-3</v>
      </c>
      <c r="BHT2">
        <v>1.1037099999999999E-3</v>
      </c>
      <c r="BHU2">
        <v>1.1013100000000001E-3</v>
      </c>
      <c r="BHV2">
        <v>1.0952799999999999E-3</v>
      </c>
      <c r="BHW2">
        <v>1.11483E-3</v>
      </c>
      <c r="BHX2">
        <v>1.12616E-3</v>
      </c>
      <c r="BHY2">
        <v>1.09256E-3</v>
      </c>
      <c r="BHZ2">
        <v>1.1351899999999999E-3</v>
      </c>
      <c r="BIA2">
        <v>1.10844E-3</v>
      </c>
      <c r="BIB2">
        <v>1.10816E-3</v>
      </c>
      <c r="BIC2">
        <v>1.12761E-3</v>
      </c>
      <c r="BID2">
        <v>1.0917500000000001E-3</v>
      </c>
      <c r="BIE2">
        <v>1.0880499999999999E-3</v>
      </c>
      <c r="BIF2">
        <v>1.1261000000000001E-3</v>
      </c>
      <c r="BIG2">
        <v>1.09117E-3</v>
      </c>
      <c r="BIH2">
        <v>1.10732E-3</v>
      </c>
      <c r="BII2">
        <v>1.0866599999999999E-3</v>
      </c>
      <c r="BIJ2">
        <v>1.0887099999999999E-3</v>
      </c>
      <c r="BIK2">
        <v>1.0965599999999999E-3</v>
      </c>
      <c r="BIL2">
        <v>1.08139E-3</v>
      </c>
      <c r="BIM2">
        <v>1.10987E-3</v>
      </c>
      <c r="BIN2">
        <v>1.1096299999999999E-3</v>
      </c>
      <c r="BIO2">
        <v>1.0803200000000001E-3</v>
      </c>
      <c r="BIP2">
        <v>1.06723E-3</v>
      </c>
      <c r="BIQ2">
        <v>1.0904E-3</v>
      </c>
      <c r="BIR2">
        <v>1.08854E-3</v>
      </c>
      <c r="BIS2">
        <v>1.08771E-3</v>
      </c>
      <c r="BIT2">
        <v>1.0765600000000001E-3</v>
      </c>
      <c r="BIU2">
        <v>1.1062400000000001E-3</v>
      </c>
      <c r="BIV2">
        <v>1.1023199999999999E-3</v>
      </c>
      <c r="BIW2">
        <v>1.09493E-3</v>
      </c>
      <c r="BIX2">
        <v>1.0715900000000001E-3</v>
      </c>
      <c r="BIY2">
        <v>1.0661900000000001E-3</v>
      </c>
      <c r="BIZ2">
        <v>1.098E-3</v>
      </c>
      <c r="BJA2">
        <v>1.0768799999999999E-3</v>
      </c>
      <c r="BJB2">
        <v>1.09271E-3</v>
      </c>
      <c r="BJC2">
        <v>1.07055E-3</v>
      </c>
      <c r="BJD2">
        <v>1.0710299999999999E-3</v>
      </c>
      <c r="BJE2">
        <v>1.09756E-3</v>
      </c>
      <c r="BJF2">
        <v>1.0834499999999999E-3</v>
      </c>
      <c r="BJG2">
        <v>1.06598E-3</v>
      </c>
      <c r="BJH2">
        <v>1.0626699999999999E-3</v>
      </c>
      <c r="BJI2">
        <v>1.08749E-3</v>
      </c>
      <c r="BJJ2">
        <v>1.0907E-3</v>
      </c>
      <c r="BJK2">
        <v>1.0847000000000001E-3</v>
      </c>
      <c r="BJL2">
        <v>1.0717700000000001E-3</v>
      </c>
      <c r="BJM2">
        <v>1.0778700000000001E-3</v>
      </c>
      <c r="BJN2">
        <v>1.06672E-3</v>
      </c>
      <c r="BJO2">
        <v>1.08675E-3</v>
      </c>
      <c r="BJP2">
        <v>1.06594E-3</v>
      </c>
      <c r="BJQ2">
        <v>1.0702999999999999E-3</v>
      </c>
      <c r="BJR2">
        <v>1.0906900000000001E-3</v>
      </c>
      <c r="BJS2">
        <v>1.05726E-3</v>
      </c>
      <c r="BJT2">
        <v>1.0885000000000001E-3</v>
      </c>
      <c r="BJU2">
        <v>1.0843700000000001E-3</v>
      </c>
      <c r="BJV2">
        <v>1.09526E-3</v>
      </c>
      <c r="BJW2">
        <v>1.0751700000000001E-3</v>
      </c>
      <c r="BJX2">
        <v>1.0738900000000001E-3</v>
      </c>
      <c r="BJY2">
        <v>1.07241E-3</v>
      </c>
      <c r="BJZ2">
        <v>1.06708E-3</v>
      </c>
      <c r="BKA2">
        <v>1.06945E-3</v>
      </c>
      <c r="BKB2">
        <v>1.05459E-3</v>
      </c>
      <c r="BKC2">
        <v>1.07464E-3</v>
      </c>
      <c r="BKD2">
        <v>1.0485E-3</v>
      </c>
      <c r="BKE2">
        <v>1.0792899999999999E-3</v>
      </c>
      <c r="BKF2">
        <v>1.07906E-3</v>
      </c>
      <c r="BKG2">
        <v>1.0617999999999999E-3</v>
      </c>
      <c r="BKH2">
        <v>1.08212E-3</v>
      </c>
      <c r="BKI2">
        <v>1.0740000000000001E-3</v>
      </c>
      <c r="BKJ2">
        <v>1.0620899999999999E-3</v>
      </c>
      <c r="BKK2">
        <v>1.0427699999999999E-3</v>
      </c>
      <c r="BKL2">
        <v>1.05861E-3</v>
      </c>
      <c r="BKM2">
        <v>1.0653399999999999E-3</v>
      </c>
      <c r="BKN2">
        <v>1.0770899999999999E-3</v>
      </c>
      <c r="BKO2">
        <v>1.04385E-3</v>
      </c>
      <c r="BKP2">
        <v>1.0474799999999999E-3</v>
      </c>
      <c r="BKQ2">
        <v>1.05404E-3</v>
      </c>
      <c r="BKR2">
        <v>1.0611500000000001E-3</v>
      </c>
      <c r="BKS2">
        <v>1.03955E-3</v>
      </c>
      <c r="BKT2">
        <v>1.0617599999999999E-3</v>
      </c>
      <c r="BKU2">
        <v>1.05638E-3</v>
      </c>
      <c r="BKV2">
        <v>1.0596900000000001E-3</v>
      </c>
      <c r="BKW2">
        <v>1.0641800000000001E-3</v>
      </c>
      <c r="BKX2">
        <v>1.06033E-3</v>
      </c>
      <c r="BKY2">
        <v>1.0679299999999999E-3</v>
      </c>
      <c r="BKZ2">
        <v>1.0584399999999999E-3</v>
      </c>
      <c r="BLA2">
        <v>1.0422599999999999E-3</v>
      </c>
      <c r="BLB2">
        <v>1.0625299999999999E-3</v>
      </c>
      <c r="BLC2">
        <v>1.03998E-3</v>
      </c>
      <c r="BLD2">
        <v>1.0472400000000001E-3</v>
      </c>
      <c r="BLE2">
        <v>1.0737699999999999E-3</v>
      </c>
      <c r="BLF2">
        <v>1.0378799999999999E-3</v>
      </c>
      <c r="BLG2">
        <v>1.05955E-3</v>
      </c>
      <c r="BLH2">
        <v>1.0548599999999999E-3</v>
      </c>
      <c r="BLI2">
        <v>1.0625700000000001E-3</v>
      </c>
      <c r="BLJ2">
        <v>1.0412799999999999E-3</v>
      </c>
      <c r="BLK2">
        <v>1.0475700000000001E-3</v>
      </c>
      <c r="BLL2">
        <v>1.0366500000000001E-3</v>
      </c>
      <c r="BLM2">
        <v>1.0395999999999999E-3</v>
      </c>
      <c r="BLN2">
        <v>1.0421300000000001E-3</v>
      </c>
      <c r="BLO2">
        <v>1.05185E-3</v>
      </c>
      <c r="BLP2">
        <v>1.04462E-3</v>
      </c>
      <c r="BLQ2">
        <v>1.06934E-3</v>
      </c>
      <c r="BLR2">
        <v>1.0519100000000001E-3</v>
      </c>
      <c r="BLS2">
        <v>1.02491E-3</v>
      </c>
      <c r="BLT2">
        <v>1.0535399999999999E-3</v>
      </c>
      <c r="BLU2">
        <v>1.0728999999999999E-3</v>
      </c>
      <c r="BLV2">
        <v>1.0283899999999999E-3</v>
      </c>
      <c r="BLW2">
        <v>1.05405E-3</v>
      </c>
      <c r="BLX2">
        <v>1.02881E-3</v>
      </c>
      <c r="BLY2">
        <v>1.04801E-3</v>
      </c>
      <c r="BLZ2">
        <v>1.0616499999999999E-3</v>
      </c>
      <c r="BMA2">
        <v>1.0256499999999999E-3</v>
      </c>
      <c r="BMB2">
        <v>1.0464300000000001E-3</v>
      </c>
      <c r="BMC2">
        <v>1.0487700000000001E-3</v>
      </c>
      <c r="BMD2">
        <v>1.0409499999999999E-3</v>
      </c>
      <c r="BME2">
        <v>1.0410700000000001E-3</v>
      </c>
      <c r="BMF2">
        <v>1.0527399999999999E-3</v>
      </c>
      <c r="BMG2">
        <v>1.0292299999999999E-3</v>
      </c>
      <c r="BMH2">
        <v>1.04021E-3</v>
      </c>
      <c r="BMI2">
        <v>1.0040400000000001E-3</v>
      </c>
      <c r="BMJ2">
        <v>1.06061E-3</v>
      </c>
      <c r="BMK2">
        <v>1.0285400000000001E-3</v>
      </c>
      <c r="BML2">
        <v>1.0842E-3</v>
      </c>
      <c r="BMM2">
        <v>1.0348499999999999E-3</v>
      </c>
      <c r="BMN2">
        <v>1.07183E-3</v>
      </c>
      <c r="BMO2">
        <v>1.03878E-3</v>
      </c>
      <c r="BMP2">
        <v>1.05069E-3</v>
      </c>
      <c r="BMQ2">
        <v>1.0184199999999999E-3</v>
      </c>
      <c r="BMR2">
        <v>1.0396299999999999E-3</v>
      </c>
      <c r="BMS2">
        <v>1.01285E-3</v>
      </c>
      <c r="BMT2">
        <v>1.0385500000000001E-3</v>
      </c>
      <c r="BMU2">
        <v>1.04465E-3</v>
      </c>
      <c r="BMV2">
        <v>1.02406E-3</v>
      </c>
      <c r="BMW2">
        <v>1.0541999999999999E-3</v>
      </c>
      <c r="BMX2">
        <v>1.02048E-3</v>
      </c>
      <c r="BMY2">
        <v>1.0137900000000001E-3</v>
      </c>
      <c r="BMZ2">
        <v>1.0525199999999999E-3</v>
      </c>
      <c r="BNA2">
        <v>1.0239699999999999E-3</v>
      </c>
      <c r="BNB2">
        <v>1.0190799999999999E-3</v>
      </c>
      <c r="BNC2">
        <v>1.0660699999999999E-3</v>
      </c>
      <c r="BND2">
        <v>1.02355E-3</v>
      </c>
      <c r="BNE2">
        <v>1.0331699999999999E-3</v>
      </c>
      <c r="BNF2">
        <v>1.03783E-3</v>
      </c>
      <c r="BNG2">
        <v>1.0145899999999999E-3</v>
      </c>
      <c r="BNH2">
        <v>1.00749E-3</v>
      </c>
      <c r="BNI2">
        <v>1.0436499999999999E-3</v>
      </c>
      <c r="BNJ2">
        <v>1.0251800000000001E-3</v>
      </c>
      <c r="BNK2">
        <v>1.0388400000000001E-3</v>
      </c>
      <c r="BNL2">
        <v>1.0399700000000001E-3</v>
      </c>
      <c r="BNM2">
        <v>1.0055400000000001E-3</v>
      </c>
      <c r="BNN2">
        <v>1.04397E-3</v>
      </c>
      <c r="BNO2">
        <v>1.0493099999999999E-3</v>
      </c>
      <c r="BNP2">
        <v>1.00529E-3</v>
      </c>
      <c r="BNQ2">
        <v>1.0108599999999999E-3</v>
      </c>
      <c r="BNR2">
        <v>1.05758E-3</v>
      </c>
      <c r="BNS2">
        <v>1.0497799999999999E-3</v>
      </c>
      <c r="BNT2">
        <v>1.01205E-3</v>
      </c>
      <c r="BNU2">
        <v>1.00672E-3</v>
      </c>
      <c r="BNV2">
        <v>1.0546100000000001E-3</v>
      </c>
      <c r="BNW2">
        <v>1.0131700000000001E-3</v>
      </c>
      <c r="BNX2">
        <v>1.0203300000000001E-3</v>
      </c>
      <c r="BNY2">
        <v>1.00702E-3</v>
      </c>
      <c r="BNZ2">
        <v>1.00281E-3</v>
      </c>
      <c r="BOA2">
        <v>1.02574E-3</v>
      </c>
      <c r="BOB2">
        <v>1.0044299999999999E-3</v>
      </c>
      <c r="BOC2">
        <v>1.0033900000000001E-3</v>
      </c>
      <c r="BOD2">
        <v>1.0026600000000001E-3</v>
      </c>
      <c r="BOE2">
        <v>1.0248200000000001E-3</v>
      </c>
      <c r="BOF2">
        <v>1.02494E-3</v>
      </c>
      <c r="BOG2">
        <v>1.00931E-3</v>
      </c>
      <c r="BOH2">
        <v>1.0228399999999999E-3</v>
      </c>
      <c r="BOI2">
        <v>1.0401799999999999E-3</v>
      </c>
      <c r="BOJ2">
        <v>1.0270699999999999E-3</v>
      </c>
      <c r="BOK2">
        <v>9.9132100000000009E-4</v>
      </c>
      <c r="BOL2">
        <v>1.0272899999999999E-3</v>
      </c>
      <c r="BOM2">
        <v>1.02188E-3</v>
      </c>
      <c r="BON2">
        <v>1.01709E-3</v>
      </c>
      <c r="BOO2">
        <v>1.0080099999999999E-3</v>
      </c>
    </row>
    <row r="3" spans="1:1757" x14ac:dyDescent="0.35">
      <c r="A3" s="65" t="s">
        <v>1</v>
      </c>
      <c r="B3" s="11">
        <f>0</f>
        <v>0</v>
      </c>
      <c r="C3" s="11">
        <f t="shared" ref="C3:BN3" si="0">(C1-B1)*(B2+C2)/2</f>
        <v>1.7670912883200003E-2</v>
      </c>
      <c r="D3" s="11">
        <f t="shared" si="0"/>
        <v>6.3143349408E-3</v>
      </c>
      <c r="E3" s="11">
        <f t="shared" si="0"/>
        <v>5.7408222079999996E-3</v>
      </c>
      <c r="F3" s="11">
        <f t="shared" si="0"/>
        <v>5.4337032287999996E-3</v>
      </c>
      <c r="G3" s="11">
        <f t="shared" si="0"/>
        <v>5.3139619854000019E-3</v>
      </c>
      <c r="H3" s="11">
        <f t="shared" si="0"/>
        <v>4.9757013926499984E-3</v>
      </c>
      <c r="I3" s="11">
        <f t="shared" si="0"/>
        <v>4.9734359904000016E-3</v>
      </c>
      <c r="J3" s="11">
        <f t="shared" si="0"/>
        <v>4.8681110268000011E-3</v>
      </c>
      <c r="K3" s="11">
        <f t="shared" si="0"/>
        <v>4.7562515135999937E-3</v>
      </c>
      <c r="L3" s="11">
        <f t="shared" si="0"/>
        <v>4.6508354676000046E-3</v>
      </c>
      <c r="M3" s="11">
        <f t="shared" si="0"/>
        <v>4.5930525024999967E-3</v>
      </c>
      <c r="N3" s="11">
        <f t="shared" si="0"/>
        <v>4.5487237620000041E-3</v>
      </c>
      <c r="O3" s="11">
        <f t="shared" si="0"/>
        <v>4.4911357359999956E-3</v>
      </c>
      <c r="P3" s="11">
        <f t="shared" si="0"/>
        <v>4.4353902180000052E-3</v>
      </c>
      <c r="Q3" s="11">
        <f t="shared" si="0"/>
        <v>4.4164771349999949E-3</v>
      </c>
      <c r="R3" s="11">
        <f t="shared" si="0"/>
        <v>4.3899165800000044E-3</v>
      </c>
      <c r="S3" s="11">
        <f t="shared" si="0"/>
        <v>4.3382396019999957E-3</v>
      </c>
      <c r="T3" s="11">
        <f t="shared" si="0"/>
        <v>4.3143350439999954E-3</v>
      </c>
      <c r="U3" s="11">
        <f t="shared" si="0"/>
        <v>4.2933166400000106E-3</v>
      </c>
      <c r="V3" s="11">
        <f t="shared" si="0"/>
        <v>4.2494594554999968E-3</v>
      </c>
      <c r="W3" s="11">
        <f t="shared" si="0"/>
        <v>4.2281430149999953E-3</v>
      </c>
      <c r="X3" s="11">
        <f t="shared" si="0"/>
        <v>4.2072918089999965E-3</v>
      </c>
      <c r="Y3" s="11">
        <f t="shared" si="0"/>
        <v>4.1693554315000124E-3</v>
      </c>
      <c r="Z3" s="11">
        <f t="shared" si="0"/>
        <v>4.0878979274999953E-3</v>
      </c>
      <c r="AA3" s="11">
        <f t="shared" si="0"/>
        <v>4.0468636949999972E-3</v>
      </c>
      <c r="AB3" s="11">
        <f t="shared" si="0"/>
        <v>4.0615639759999959E-3</v>
      </c>
      <c r="AC3" s="11">
        <f t="shared" si="0"/>
        <v>4.0517801695000126E-3</v>
      </c>
      <c r="AD3" s="11">
        <f t="shared" si="0"/>
        <v>4.0223783079999962E-3</v>
      </c>
      <c r="AE3" s="11">
        <f t="shared" si="0"/>
        <v>3.9853234919999961E-3</v>
      </c>
      <c r="AF3" s="11">
        <f t="shared" si="0"/>
        <v>3.9647340634999971E-3</v>
      </c>
      <c r="AG3" s="11">
        <f t="shared" si="0"/>
        <v>3.9625853025000097E-3</v>
      </c>
      <c r="AH3" s="11">
        <f t="shared" si="0"/>
        <v>3.9450131489999832E-3</v>
      </c>
      <c r="AI3" s="11">
        <f t="shared" si="0"/>
        <v>3.9244062225000098E-3</v>
      </c>
      <c r="AJ3" s="11">
        <f t="shared" si="0"/>
        <v>3.9254372780000105E-3</v>
      </c>
      <c r="AK3" s="11">
        <f t="shared" si="0"/>
        <v>3.9085627999999959E-3</v>
      </c>
      <c r="AL3" s="11">
        <f t="shared" si="0"/>
        <v>3.8855453139999834E-3</v>
      </c>
      <c r="AM3" s="11">
        <f t="shared" si="0"/>
        <v>3.8659157480000236E-3</v>
      </c>
      <c r="AN3" s="11">
        <f t="shared" si="0"/>
        <v>3.8530105879999964E-3</v>
      </c>
      <c r="AO3" s="11">
        <f t="shared" si="0"/>
        <v>3.8678850174999838E-3</v>
      </c>
      <c r="AP3" s="11">
        <f t="shared" si="0"/>
        <v>3.8719299975000093E-3</v>
      </c>
      <c r="AQ3" s="11">
        <f t="shared" si="0"/>
        <v>3.8575819275000109E-3</v>
      </c>
      <c r="AR3" s="11">
        <f t="shared" si="0"/>
        <v>3.8338998249999841E-3</v>
      </c>
      <c r="AS3" s="11">
        <f t="shared" si="0"/>
        <v>3.8350815825000093E-3</v>
      </c>
      <c r="AT3" s="11">
        <f t="shared" si="0"/>
        <v>3.8265776289999839E-3</v>
      </c>
      <c r="AU3" s="11">
        <f t="shared" si="0"/>
        <v>3.7916860680000234E-3</v>
      </c>
      <c r="AV3" s="11">
        <f t="shared" si="0"/>
        <v>3.8001544539999965E-3</v>
      </c>
      <c r="AW3" s="11">
        <f t="shared" si="0"/>
        <v>3.7991740619999965E-3</v>
      </c>
      <c r="AX3" s="11">
        <f t="shared" si="0"/>
        <v>3.7746970694999839E-3</v>
      </c>
      <c r="AY3" s="11">
        <f t="shared" si="0"/>
        <v>3.7657143755000107E-3</v>
      </c>
      <c r="AZ3" s="11">
        <f t="shared" si="0"/>
        <v>3.7760420775000089E-3</v>
      </c>
      <c r="BA3" s="11">
        <f t="shared" si="0"/>
        <v>3.764474003499984E-3</v>
      </c>
      <c r="BB3" s="11">
        <f t="shared" si="0"/>
        <v>3.7418449875000091E-3</v>
      </c>
      <c r="BC3" s="11">
        <f t="shared" si="0"/>
        <v>3.7363205599999843E-3</v>
      </c>
      <c r="BD3" s="11">
        <f t="shared" si="0"/>
        <v>3.7305816360000232E-3</v>
      </c>
      <c r="BE3" s="11">
        <f t="shared" si="0"/>
        <v>3.7333796779999845E-3</v>
      </c>
      <c r="BF3" s="11">
        <f t="shared" si="0"/>
        <v>3.7267501039999966E-3</v>
      </c>
      <c r="BG3" s="11">
        <f t="shared" si="0"/>
        <v>3.7196872799999964E-3</v>
      </c>
      <c r="BH3" s="11">
        <f t="shared" si="0"/>
        <v>3.7246120485000108E-3</v>
      </c>
      <c r="BI3" s="11">
        <f t="shared" si="0"/>
        <v>3.7042962225000086E-3</v>
      </c>
      <c r="BJ3" s="11">
        <f t="shared" si="0"/>
        <v>3.6826594664999845E-3</v>
      </c>
      <c r="BK3" s="11">
        <f t="shared" si="0"/>
        <v>3.7003547735000109E-3</v>
      </c>
      <c r="BL3" s="11">
        <f t="shared" si="0"/>
        <v>3.7127604525000087E-3</v>
      </c>
      <c r="BM3" s="11">
        <f t="shared" si="0"/>
        <v>3.6811540149999842E-3</v>
      </c>
      <c r="BN3" s="11">
        <f t="shared" si="0"/>
        <v>3.6646252639999971E-3</v>
      </c>
      <c r="BO3" s="11">
        <f t="shared" ref="BO3:DZ3" si="1">(BO1-BN1)*(BN2+BO2)/2</f>
        <v>3.6689169799999964E-3</v>
      </c>
      <c r="BP3" s="11">
        <f t="shared" si="1"/>
        <v>3.6563019359999965E-3</v>
      </c>
      <c r="BQ3" s="11">
        <f t="shared" si="1"/>
        <v>3.6515051230000361E-3</v>
      </c>
      <c r="BR3" s="11">
        <f t="shared" si="1"/>
        <v>3.6500446849999841E-3</v>
      </c>
      <c r="BS3" s="11">
        <f t="shared" si="1"/>
        <v>3.6634207950000091E-3</v>
      </c>
      <c r="BT3" s="11">
        <f t="shared" si="1"/>
        <v>3.6723613779999845E-3</v>
      </c>
      <c r="BU3" s="11">
        <f t="shared" si="1"/>
        <v>3.6448365075000084E-3</v>
      </c>
      <c r="BV3" s="11">
        <f t="shared" si="1"/>
        <v>3.6291334134999844E-3</v>
      </c>
      <c r="BW3" s="11">
        <f t="shared" si="1"/>
        <v>3.6437978114999847E-3</v>
      </c>
      <c r="BX3" s="11">
        <f t="shared" si="1"/>
        <v>3.6280206280000483E-3</v>
      </c>
      <c r="BY3" s="11">
        <f t="shared" si="1"/>
        <v>3.5996592879999965E-3</v>
      </c>
      <c r="BZ3" s="11">
        <f t="shared" si="1"/>
        <v>3.6158857759999966E-3</v>
      </c>
      <c r="CA3" s="11">
        <f t="shared" si="1"/>
        <v>3.6201907314999848E-3</v>
      </c>
      <c r="CB3" s="11">
        <f t="shared" si="1"/>
        <v>3.5913697875000089E-3</v>
      </c>
      <c r="CC3" s="11">
        <f t="shared" si="1"/>
        <v>3.5740919059999848E-3</v>
      </c>
      <c r="CD3" s="11">
        <f t="shared" si="1"/>
        <v>3.5805288364999847E-3</v>
      </c>
      <c r="CE3" s="11">
        <f t="shared" si="1"/>
        <v>3.5875028550000085E-3</v>
      </c>
      <c r="CF3" s="11">
        <f t="shared" si="1"/>
        <v>3.5922923645000356E-3</v>
      </c>
      <c r="CG3" s="11">
        <f t="shared" si="1"/>
        <v>3.5755446459999969E-3</v>
      </c>
      <c r="CH3" s="11">
        <f t="shared" si="1"/>
        <v>3.5616991099999967E-3</v>
      </c>
      <c r="CI3" s="11">
        <f t="shared" si="1"/>
        <v>3.5758474324999851E-3</v>
      </c>
      <c r="CJ3" s="11">
        <f t="shared" si="1"/>
        <v>3.5652055119999968E-3</v>
      </c>
      <c r="CK3" s="11">
        <f t="shared" si="1"/>
        <v>3.5381561284999852E-3</v>
      </c>
      <c r="CL3" s="11">
        <f t="shared" si="1"/>
        <v>3.5497790025000083E-3</v>
      </c>
      <c r="CM3" s="11">
        <f t="shared" si="1"/>
        <v>3.5676649784999845E-3</v>
      </c>
      <c r="CN3" s="11">
        <f t="shared" si="1"/>
        <v>3.5568475350000084E-3</v>
      </c>
      <c r="CO3" s="11">
        <f t="shared" si="1"/>
        <v>3.5494895275000353E-3</v>
      </c>
      <c r="CP3" s="11">
        <f t="shared" si="1"/>
        <v>3.5583971989999849E-3</v>
      </c>
      <c r="CQ3" s="11">
        <f t="shared" si="1"/>
        <v>3.5386684500000082E-3</v>
      </c>
      <c r="CR3" s="11">
        <f t="shared" si="1"/>
        <v>3.5188903504999852E-3</v>
      </c>
      <c r="CS3" s="11">
        <f t="shared" si="1"/>
        <v>3.5306216839999962E-3</v>
      </c>
      <c r="CT3" s="11">
        <f t="shared" si="1"/>
        <v>3.5343049734999849E-3</v>
      </c>
      <c r="CU3" s="11">
        <f t="shared" si="1"/>
        <v>3.5231687039999969E-3</v>
      </c>
      <c r="CV3" s="11">
        <f t="shared" si="1"/>
        <v>3.5150504580000468E-3</v>
      </c>
      <c r="CW3" s="11">
        <f t="shared" si="1"/>
        <v>3.5041559314999853E-3</v>
      </c>
      <c r="CX3" s="11">
        <f t="shared" si="1"/>
        <v>3.4890538705000117E-3</v>
      </c>
      <c r="CY3" s="11">
        <f t="shared" si="1"/>
        <v>3.5076891849999668E-3</v>
      </c>
      <c r="CZ3" s="11">
        <f t="shared" si="1"/>
        <v>3.5048049999999997E-3</v>
      </c>
      <c r="DA3" s="11">
        <f t="shared" si="1"/>
        <v>3.4818699999999998E-3</v>
      </c>
      <c r="DB3" s="11">
        <f t="shared" si="1"/>
        <v>3.4794810050000164E-3</v>
      </c>
      <c r="DC3" s="11">
        <f t="shared" si="1"/>
        <v>3.4887E-3</v>
      </c>
      <c r="DD3" s="11">
        <f t="shared" si="1"/>
        <v>3.4947362450000164E-3</v>
      </c>
      <c r="DE3" s="11">
        <f t="shared" si="1"/>
        <v>3.473215E-3</v>
      </c>
      <c r="DF3" s="11">
        <f t="shared" si="1"/>
        <v>3.4757500000000001E-3</v>
      </c>
      <c r="DG3" s="11">
        <f t="shared" si="1"/>
        <v>3.4772838099999671E-3</v>
      </c>
      <c r="DH3" s="11">
        <f t="shared" si="1"/>
        <v>3.462475E-3</v>
      </c>
      <c r="DI3" s="11">
        <f t="shared" si="1"/>
        <v>3.4649314700000164E-3</v>
      </c>
      <c r="DJ3" s="11">
        <f t="shared" si="1"/>
        <v>3.4660799999999999E-3</v>
      </c>
      <c r="DK3" s="11">
        <f t="shared" si="1"/>
        <v>3.47065E-3</v>
      </c>
      <c r="DL3" s="11">
        <f t="shared" si="1"/>
        <v>3.4777442700000163E-3</v>
      </c>
      <c r="DM3" s="11">
        <f t="shared" si="1"/>
        <v>3.4583549999999998E-3</v>
      </c>
      <c r="DN3" s="11">
        <f t="shared" si="1"/>
        <v>3.4368300000000001E-3</v>
      </c>
      <c r="DO3" s="11">
        <f t="shared" si="1"/>
        <v>3.4485651199999672E-3</v>
      </c>
      <c r="DP3" s="11">
        <f t="shared" si="1"/>
        <v>3.4597E-3</v>
      </c>
      <c r="DQ3" s="11">
        <f t="shared" si="1"/>
        <v>3.449625E-3</v>
      </c>
      <c r="DR3" s="11">
        <f t="shared" si="1"/>
        <v>3.4350916600000164E-3</v>
      </c>
      <c r="DS3" s="11">
        <f t="shared" si="1"/>
        <v>3.4289250000000002E-3</v>
      </c>
      <c r="DT3" s="11">
        <f t="shared" si="1"/>
        <v>3.4266582350000164E-3</v>
      </c>
      <c r="DU3" s="11">
        <f t="shared" si="1"/>
        <v>3.4212800000000001E-3</v>
      </c>
      <c r="DV3" s="11">
        <f t="shared" si="1"/>
        <v>3.42064E-3</v>
      </c>
      <c r="DW3" s="11">
        <f t="shared" si="1"/>
        <v>3.4355671349999678E-3</v>
      </c>
      <c r="DX3" s="11">
        <f t="shared" si="1"/>
        <v>3.4268149999999997E-3</v>
      </c>
      <c r="DY3" s="11">
        <f t="shared" si="1"/>
        <v>3.4196999999999999E-3</v>
      </c>
      <c r="DZ3" s="11">
        <f t="shared" si="1"/>
        <v>3.4296712450000164E-3</v>
      </c>
      <c r="EA3" s="11">
        <f t="shared" ref="EA3:GL3" si="2">(EA1-DZ1)*(DZ2+EA2)/2</f>
        <v>3.4053099999999999E-3</v>
      </c>
      <c r="EB3" s="11">
        <f t="shared" si="2"/>
        <v>3.4041207200000167E-3</v>
      </c>
      <c r="EC3" s="11">
        <f t="shared" si="2"/>
        <v>3.40238E-3</v>
      </c>
      <c r="ED3" s="11">
        <f t="shared" si="2"/>
        <v>3.40537E-3</v>
      </c>
      <c r="EE3" s="11">
        <f t="shared" si="2"/>
        <v>3.4012028050000166E-3</v>
      </c>
      <c r="EF3" s="11">
        <f t="shared" si="2"/>
        <v>3.3751149999999997E-3</v>
      </c>
      <c r="EG3" s="11">
        <f t="shared" si="2"/>
        <v>3.3823550000000001E-3</v>
      </c>
      <c r="EH3" s="11">
        <f t="shared" si="2"/>
        <v>3.3844210399999203E-3</v>
      </c>
      <c r="EI3" s="11">
        <f t="shared" si="2"/>
        <v>3.3825349999999999E-3</v>
      </c>
      <c r="EJ3" s="11">
        <f t="shared" si="2"/>
        <v>3.3980596650000161E-3</v>
      </c>
      <c r="EK3" s="11">
        <f t="shared" si="2"/>
        <v>3.3887500000000003E-3</v>
      </c>
      <c r="EL3" s="11">
        <f t="shared" si="2"/>
        <v>3.3767649999999999E-3</v>
      </c>
      <c r="EM3" s="11">
        <f t="shared" si="2"/>
        <v>3.3699265600000165E-3</v>
      </c>
      <c r="EN3" s="11">
        <f t="shared" si="2"/>
        <v>3.3653750000000003E-3</v>
      </c>
      <c r="EO3" s="11">
        <f t="shared" si="2"/>
        <v>3.3635900000000001E-3</v>
      </c>
      <c r="EP3" s="11">
        <f t="shared" si="2"/>
        <v>3.3716933250000163E-3</v>
      </c>
      <c r="EQ3" s="11">
        <f t="shared" si="2"/>
        <v>3.3732750000000002E-3</v>
      </c>
      <c r="ER3" s="11">
        <f t="shared" si="2"/>
        <v>3.3662178550000156E-3</v>
      </c>
      <c r="ES3" s="11">
        <f t="shared" si="2"/>
        <v>3.3556250000000001E-3</v>
      </c>
      <c r="ET3" s="11">
        <f t="shared" si="2"/>
        <v>3.3509799999999999E-3</v>
      </c>
      <c r="EU3" s="11">
        <f t="shared" si="2"/>
        <v>3.3642609000000159E-3</v>
      </c>
      <c r="EV3" s="11">
        <f t="shared" si="2"/>
        <v>3.3572599999999999E-3</v>
      </c>
      <c r="EW3" s="11">
        <f t="shared" si="2"/>
        <v>3.3364781449999213E-3</v>
      </c>
      <c r="EX3" s="11">
        <f t="shared" si="2"/>
        <v>3.3511299999999999E-3</v>
      </c>
      <c r="EY3" s="11">
        <f t="shared" si="2"/>
        <v>3.3686699999999998E-3</v>
      </c>
      <c r="EZ3" s="11">
        <f t="shared" si="2"/>
        <v>3.3476593150000159E-3</v>
      </c>
      <c r="FA3" s="11">
        <f t="shared" si="2"/>
        <v>3.3274000000000003E-3</v>
      </c>
      <c r="FB3" s="11">
        <f t="shared" si="2"/>
        <v>3.3323950000000001E-3</v>
      </c>
      <c r="FC3" s="11">
        <f t="shared" si="2"/>
        <v>3.3459626200000162E-3</v>
      </c>
      <c r="FD3" s="11">
        <f t="shared" si="2"/>
        <v>3.3367050000000001E-3</v>
      </c>
      <c r="FE3" s="11">
        <f t="shared" si="2"/>
        <v>3.340745E-3</v>
      </c>
      <c r="FF3" s="11">
        <f t="shared" si="2"/>
        <v>3.3543259750000161E-3</v>
      </c>
      <c r="FG3" s="11">
        <f t="shared" si="2"/>
        <v>3.337175E-3</v>
      </c>
      <c r="FH3" s="11">
        <f t="shared" si="2"/>
        <v>3.3264180950000159E-3</v>
      </c>
      <c r="FI3" s="11">
        <f t="shared" si="2"/>
        <v>3.3151999999999999E-3</v>
      </c>
      <c r="FJ3" s="11">
        <f t="shared" si="2"/>
        <v>3.3111600000000001E-3</v>
      </c>
      <c r="FK3" s="11">
        <f t="shared" si="2"/>
        <v>3.3309726450000163E-3</v>
      </c>
      <c r="FL3" s="11">
        <f t="shared" si="2"/>
        <v>3.3309400000000001E-3</v>
      </c>
      <c r="FM3" s="11">
        <f t="shared" si="2"/>
        <v>3.3119949999999999E-3</v>
      </c>
      <c r="FN3" s="11">
        <f t="shared" si="2"/>
        <v>3.3260327099999213E-3</v>
      </c>
      <c r="FO3" s="11">
        <f t="shared" si="2"/>
        <v>3.3172449999999999E-3</v>
      </c>
      <c r="FP3" s="11">
        <f t="shared" si="2"/>
        <v>3.3207023850000158E-3</v>
      </c>
      <c r="FQ3" s="11">
        <f t="shared" si="2"/>
        <v>3.3277799999999998E-3</v>
      </c>
      <c r="FR3" s="11">
        <f t="shared" si="2"/>
        <v>3.3080649999999998E-3</v>
      </c>
      <c r="FS3" s="11">
        <f t="shared" si="2"/>
        <v>3.292148860000016E-3</v>
      </c>
      <c r="FT3" s="11">
        <f t="shared" si="2"/>
        <v>3.2964700000000001E-3</v>
      </c>
      <c r="FU3" s="11">
        <f t="shared" si="2"/>
        <v>3.299555E-3</v>
      </c>
      <c r="FV3" s="11">
        <f t="shared" si="2"/>
        <v>3.3018785800000153E-3</v>
      </c>
      <c r="FW3" s="11">
        <f t="shared" si="2"/>
        <v>3.287725E-3</v>
      </c>
      <c r="FX3" s="11">
        <f t="shared" si="2"/>
        <v>3.2702369700000158E-3</v>
      </c>
      <c r="FY3" s="11">
        <f t="shared" si="2"/>
        <v>3.2775650000000001E-3</v>
      </c>
      <c r="FZ3" s="11">
        <f t="shared" si="2"/>
        <v>3.2744649999999998E-3</v>
      </c>
      <c r="GA3" s="11">
        <f t="shared" si="2"/>
        <v>3.2696764100000157E-3</v>
      </c>
      <c r="GB3" s="11">
        <f t="shared" si="2"/>
        <v>3.2701450000000003E-3</v>
      </c>
      <c r="GC3" s="11">
        <f t="shared" si="2"/>
        <v>3.2692199999999998E-3</v>
      </c>
      <c r="GD3" s="11">
        <f t="shared" si="2"/>
        <v>3.2710127449999227E-3</v>
      </c>
      <c r="GE3" s="11">
        <f t="shared" si="2"/>
        <v>3.27817E-3</v>
      </c>
      <c r="GF3" s="11">
        <f t="shared" si="2"/>
        <v>3.2683350700000156E-3</v>
      </c>
      <c r="GG3" s="11">
        <f t="shared" si="2"/>
        <v>3.2599300000000003E-3</v>
      </c>
      <c r="GH3" s="11">
        <f t="shared" si="2"/>
        <v>3.2618400000000002E-3</v>
      </c>
      <c r="GI3" s="11">
        <f t="shared" si="2"/>
        <v>3.2476644200000156E-3</v>
      </c>
      <c r="GJ3" s="11">
        <f t="shared" si="2"/>
        <v>3.2484100000000002E-3</v>
      </c>
      <c r="GK3" s="11">
        <f t="shared" si="2"/>
        <v>3.2503749999999998E-3</v>
      </c>
      <c r="GL3" s="11">
        <f t="shared" si="2"/>
        <v>3.2637655050000158E-3</v>
      </c>
      <c r="GM3" s="11">
        <f t="shared" ref="GM3:IX3" si="3">(GM1-GL1)*(GL2+GM2)/2</f>
        <v>3.2521500000000001E-3</v>
      </c>
      <c r="GN3" s="11">
        <f t="shared" si="3"/>
        <v>3.2522389900000157E-3</v>
      </c>
      <c r="GO3" s="11">
        <f t="shared" si="3"/>
        <v>3.2696699999999997E-3</v>
      </c>
      <c r="GP3" s="11">
        <f t="shared" si="3"/>
        <v>3.250925E-3</v>
      </c>
      <c r="GQ3" s="11">
        <f t="shared" si="3"/>
        <v>3.2378646300000157E-3</v>
      </c>
      <c r="GR3" s="11">
        <f t="shared" si="3"/>
        <v>3.2407399999999998E-3</v>
      </c>
      <c r="GS3" s="11">
        <f t="shared" si="3"/>
        <v>3.2552200000000001E-3</v>
      </c>
      <c r="GT3" s="11">
        <f t="shared" si="3"/>
        <v>3.2450518099999236E-3</v>
      </c>
      <c r="GU3" s="11">
        <f t="shared" si="3"/>
        <v>3.22625E-3</v>
      </c>
      <c r="GV3" s="11">
        <f t="shared" si="3"/>
        <v>3.2488105650000151E-3</v>
      </c>
      <c r="GW3" s="11">
        <f t="shared" si="3"/>
        <v>3.2425050000000001E-3</v>
      </c>
      <c r="GX3" s="11">
        <f t="shared" si="3"/>
        <v>3.2421300000000002E-3</v>
      </c>
      <c r="GY3" s="11">
        <f t="shared" si="3"/>
        <v>3.2605823250000158E-3</v>
      </c>
      <c r="GZ3" s="11">
        <f t="shared" si="3"/>
        <v>3.2420499999999998E-3</v>
      </c>
      <c r="HA3" s="11">
        <f t="shared" si="3"/>
        <v>3.216315E-3</v>
      </c>
      <c r="HB3" s="11">
        <f t="shared" si="3"/>
        <v>3.2352269950000154E-3</v>
      </c>
      <c r="HC3" s="11">
        <f t="shared" si="3"/>
        <v>3.2325499999999998E-3</v>
      </c>
      <c r="HD3" s="11">
        <f t="shared" si="3"/>
        <v>3.203755E-3</v>
      </c>
      <c r="HE3" s="11">
        <f t="shared" si="3"/>
        <v>3.2090608550000154E-3</v>
      </c>
      <c r="HF3" s="11">
        <f t="shared" si="3"/>
        <v>3.2054000000000002E-3</v>
      </c>
      <c r="HG3" s="11">
        <f t="shared" si="3"/>
        <v>3.2026394400000153E-3</v>
      </c>
      <c r="HH3" s="11">
        <f t="shared" si="3"/>
        <v>3.1985349999999997E-3</v>
      </c>
      <c r="HI3" s="11">
        <f t="shared" si="3"/>
        <v>3.1928950000000003E-3</v>
      </c>
      <c r="HJ3" s="11">
        <f t="shared" si="3"/>
        <v>3.2110728649999238E-3</v>
      </c>
      <c r="HK3" s="11">
        <f t="shared" si="3"/>
        <v>3.223245E-3</v>
      </c>
      <c r="HL3" s="11">
        <f t="shared" si="3"/>
        <v>3.2183551400000155E-3</v>
      </c>
      <c r="HM3" s="11">
        <f t="shared" si="3"/>
        <v>3.1982E-3</v>
      </c>
      <c r="HN3" s="11">
        <f t="shared" si="3"/>
        <v>3.2064349999999997E-3</v>
      </c>
      <c r="HO3" s="11">
        <f t="shared" si="3"/>
        <v>3.2125693600000148E-3</v>
      </c>
      <c r="HP3" s="11">
        <f t="shared" si="3"/>
        <v>3.1894150000000001E-3</v>
      </c>
      <c r="HQ3" s="11">
        <f t="shared" si="3"/>
        <v>3.1921650000000003E-3</v>
      </c>
      <c r="HR3" s="11">
        <f t="shared" si="3"/>
        <v>3.1964732800000154E-3</v>
      </c>
      <c r="HS3" s="11">
        <f t="shared" si="3"/>
        <v>3.1850300000000002E-3</v>
      </c>
      <c r="HT3" s="11">
        <f t="shared" si="3"/>
        <v>3.1942300000000002E-3</v>
      </c>
      <c r="HU3" s="11">
        <f t="shared" si="3"/>
        <v>3.2020588600000155E-3</v>
      </c>
      <c r="HV3" s="11">
        <f t="shared" si="3"/>
        <v>3.1909299999999998E-3</v>
      </c>
      <c r="HW3" s="11">
        <f t="shared" si="3"/>
        <v>3.1894913050000153E-3</v>
      </c>
      <c r="HX3" s="11">
        <f t="shared" si="3"/>
        <v>3.1963449999999997E-3</v>
      </c>
      <c r="HY3" s="11">
        <f t="shared" si="3"/>
        <v>3.2046349999999999E-3</v>
      </c>
      <c r="HZ3" s="11">
        <f t="shared" si="3"/>
        <v>3.1864482649999249E-3</v>
      </c>
      <c r="IA3" s="11">
        <f t="shared" si="3"/>
        <v>3.1611899999999999E-3</v>
      </c>
      <c r="IB3" s="11">
        <f t="shared" si="3"/>
        <v>3.1814532750000153E-3</v>
      </c>
      <c r="IC3" s="11">
        <f t="shared" si="3"/>
        <v>3.1827449999999998E-3</v>
      </c>
      <c r="ID3" s="11">
        <f t="shared" si="3"/>
        <v>3.17446E-3</v>
      </c>
      <c r="IE3" s="11">
        <f t="shared" si="3"/>
        <v>3.1696264600000155E-3</v>
      </c>
      <c r="IF3" s="11">
        <f t="shared" si="3"/>
        <v>3.1564900000000001E-3</v>
      </c>
      <c r="IG3" s="11">
        <f t="shared" si="3"/>
        <v>3.1714E-3</v>
      </c>
      <c r="IH3" s="11">
        <f t="shared" si="3"/>
        <v>3.1776945200000153E-3</v>
      </c>
      <c r="II3" s="11">
        <f t="shared" si="3"/>
        <v>3.156865E-3</v>
      </c>
      <c r="IJ3" s="11">
        <f t="shared" si="3"/>
        <v>3.16308E-3</v>
      </c>
      <c r="IK3" s="11">
        <f t="shared" si="3"/>
        <v>3.1823892100000151E-3</v>
      </c>
      <c r="IL3" s="11">
        <f t="shared" si="3"/>
        <v>3.1578700000000001E-3</v>
      </c>
      <c r="IM3" s="11">
        <f t="shared" si="3"/>
        <v>3.149146000000015E-3</v>
      </c>
      <c r="IN3" s="11">
        <f t="shared" si="3"/>
        <v>3.1441749999999999E-3</v>
      </c>
      <c r="IO3" s="11">
        <f t="shared" si="3"/>
        <v>3.142845E-3</v>
      </c>
      <c r="IP3" s="11">
        <f t="shared" si="3"/>
        <v>3.1616084499999256E-3</v>
      </c>
      <c r="IQ3" s="11">
        <f t="shared" si="3"/>
        <v>3.1714250000000003E-3</v>
      </c>
      <c r="IR3" s="11">
        <f t="shared" si="3"/>
        <v>3.1541099999999999E-3</v>
      </c>
      <c r="IS3" s="11">
        <f t="shared" si="3"/>
        <v>3.152113965000015E-3</v>
      </c>
      <c r="IT3" s="11">
        <f t="shared" si="3"/>
        <v>3.15578E-3</v>
      </c>
      <c r="IU3" s="11">
        <f t="shared" si="3"/>
        <v>3.1511830350000151E-3</v>
      </c>
      <c r="IV3" s="11">
        <f t="shared" si="3"/>
        <v>3.13773E-3</v>
      </c>
      <c r="IW3" s="11">
        <f t="shared" si="3"/>
        <v>3.1245600000000002E-3</v>
      </c>
      <c r="IX3" s="11">
        <f t="shared" si="3"/>
        <v>3.1282651400000149E-3</v>
      </c>
      <c r="IY3" s="11">
        <f t="shared" ref="IY3:LJ3" si="4">(IY1-IX1)*(IX2+IY2)/2</f>
        <v>3.1337000000000001E-3</v>
      </c>
      <c r="IZ3" s="11">
        <f t="shared" si="4"/>
        <v>3.1465934499999254E-3</v>
      </c>
      <c r="JA3" s="11">
        <f t="shared" si="4"/>
        <v>3.1512250000000001E-3</v>
      </c>
      <c r="JB3" s="11">
        <f t="shared" si="4"/>
        <v>3.1414400000000001E-3</v>
      </c>
      <c r="JC3" s="11">
        <f t="shared" si="4"/>
        <v>3.1223592400001035E-3</v>
      </c>
      <c r="JD3" s="11">
        <f t="shared" si="4"/>
        <v>3.1376299999999998E-3</v>
      </c>
      <c r="JE3" s="11">
        <f t="shared" si="4"/>
        <v>3.1464149999999996E-3</v>
      </c>
      <c r="JF3" s="11">
        <f t="shared" si="4"/>
        <v>3.1200269099999258E-3</v>
      </c>
      <c r="JG3" s="11">
        <f t="shared" si="4"/>
        <v>3.1148299999999999E-3</v>
      </c>
      <c r="JH3" s="11">
        <f t="shared" si="4"/>
        <v>3.130645E-3</v>
      </c>
      <c r="JI3" s="11">
        <f t="shared" si="4"/>
        <v>3.1360929600001042E-3</v>
      </c>
      <c r="JJ3" s="11">
        <f t="shared" si="4"/>
        <v>3.1353600000000002E-3</v>
      </c>
      <c r="JK3" s="11">
        <f t="shared" si="4"/>
        <v>3.138970834999926E-3</v>
      </c>
      <c r="JL3" s="11">
        <f t="shared" si="4"/>
        <v>3.12086E-3</v>
      </c>
      <c r="JM3" s="11">
        <f t="shared" si="4"/>
        <v>3.1130200000000002E-3</v>
      </c>
      <c r="JN3" s="11">
        <f t="shared" si="4"/>
        <v>3.1197466299999264E-3</v>
      </c>
      <c r="JO3" s="11">
        <f t="shared" si="4"/>
        <v>3.1220200000000001E-3</v>
      </c>
      <c r="JP3" s="11">
        <f t="shared" si="4"/>
        <v>3.1152671550001036E-3</v>
      </c>
      <c r="JQ3" s="11">
        <f t="shared" si="4"/>
        <v>3.1130849999999998E-3</v>
      </c>
      <c r="JR3" s="11">
        <f t="shared" si="4"/>
        <v>3.1131049999999997E-3</v>
      </c>
      <c r="JS3" s="11">
        <f t="shared" si="4"/>
        <v>3.1068036999999265E-3</v>
      </c>
      <c r="JT3" s="11">
        <f t="shared" si="4"/>
        <v>3.098305E-3</v>
      </c>
      <c r="JU3" s="11">
        <f t="shared" si="4"/>
        <v>3.0936800000000001E-3</v>
      </c>
      <c r="JV3" s="11">
        <f t="shared" si="4"/>
        <v>3.1098117050001031E-3</v>
      </c>
      <c r="JW3" s="11">
        <f t="shared" si="4"/>
        <v>3.1103900000000002E-3</v>
      </c>
      <c r="JX3" s="11">
        <f t="shared" si="4"/>
        <v>3.1141750000000003E-3</v>
      </c>
      <c r="JY3" s="11">
        <f t="shared" si="4"/>
        <v>3.1014283299999265E-3</v>
      </c>
      <c r="JZ3" s="11">
        <f t="shared" si="4"/>
        <v>3.086475E-3</v>
      </c>
      <c r="KA3" s="11">
        <f t="shared" si="4"/>
        <v>3.1079148100001028E-3</v>
      </c>
      <c r="KB3" s="11">
        <f t="shared" si="4"/>
        <v>3.1000799999999998E-3</v>
      </c>
      <c r="KC3" s="11">
        <f t="shared" si="4"/>
        <v>3.08216E-3</v>
      </c>
      <c r="KD3" s="11">
        <f t="shared" si="4"/>
        <v>3.0997516549999271E-3</v>
      </c>
      <c r="KE3" s="11">
        <f t="shared" si="4"/>
        <v>3.1134650000000002E-3</v>
      </c>
      <c r="KF3" s="11">
        <f t="shared" si="4"/>
        <v>3.1158650000000002E-3</v>
      </c>
      <c r="KG3" s="11">
        <f t="shared" si="4"/>
        <v>3.1025894899999267E-3</v>
      </c>
      <c r="KH3" s="11">
        <f t="shared" si="4"/>
        <v>3.0835300000000001E-3</v>
      </c>
      <c r="KI3" s="11">
        <f t="shared" si="4"/>
        <v>3.0904073200001027E-3</v>
      </c>
      <c r="KJ3" s="11">
        <f t="shared" si="4"/>
        <v>3.0746300000000001E-3</v>
      </c>
      <c r="KK3" s="11">
        <f t="shared" si="4"/>
        <v>3.06522E-3</v>
      </c>
      <c r="KL3" s="11">
        <f t="shared" si="4"/>
        <v>3.0770289549999271E-3</v>
      </c>
      <c r="KM3" s="11">
        <f t="shared" si="4"/>
        <v>3.0820550000000002E-3</v>
      </c>
      <c r="KN3" s="11">
        <f t="shared" si="4"/>
        <v>3.0685349999999998E-3</v>
      </c>
      <c r="KO3" s="11">
        <f t="shared" si="4"/>
        <v>3.0664283650001017E-3</v>
      </c>
      <c r="KP3" s="11">
        <f t="shared" si="4"/>
        <v>3.079685E-3</v>
      </c>
      <c r="KQ3" s="11">
        <f t="shared" si="4"/>
        <v>3.0773092349999269E-3</v>
      </c>
      <c r="KR3" s="11">
        <f t="shared" si="4"/>
        <v>3.059375E-3</v>
      </c>
      <c r="KS3" s="11">
        <f t="shared" si="4"/>
        <v>3.0513149999999998E-3</v>
      </c>
      <c r="KT3" s="11">
        <f t="shared" si="4"/>
        <v>3.0599368799999272E-3</v>
      </c>
      <c r="KU3" s="11">
        <f t="shared" si="4"/>
        <v>3.0788949999999999E-3</v>
      </c>
      <c r="KV3" s="11">
        <f t="shared" si="4"/>
        <v>3.0841749999999998E-3</v>
      </c>
      <c r="KW3" s="11">
        <f t="shared" si="4"/>
        <v>3.0691711050001018E-3</v>
      </c>
      <c r="KX3" s="11">
        <f t="shared" si="4"/>
        <v>3.0644549999999998E-3</v>
      </c>
      <c r="KY3" s="11">
        <f t="shared" si="4"/>
        <v>3.0767486749999273E-3</v>
      </c>
      <c r="KZ3" s="11">
        <f t="shared" si="4"/>
        <v>3.066975E-3</v>
      </c>
      <c r="LA3" s="11">
        <f t="shared" si="4"/>
        <v>3.060695E-3</v>
      </c>
      <c r="LB3" s="11">
        <f t="shared" si="4"/>
        <v>3.0580149600001011E-3</v>
      </c>
      <c r="LC3" s="11">
        <f t="shared" si="4"/>
        <v>3.043535E-3</v>
      </c>
      <c r="LD3" s="11">
        <f t="shared" si="4"/>
        <v>3.04192E-3</v>
      </c>
      <c r="LE3" s="11">
        <f t="shared" si="4"/>
        <v>3.0615384799999278E-3</v>
      </c>
      <c r="LF3" s="11">
        <f t="shared" si="4"/>
        <v>3.073105E-3</v>
      </c>
      <c r="LG3" s="11">
        <f t="shared" si="4"/>
        <v>3.0691661000001019E-3</v>
      </c>
      <c r="LH3" s="11">
        <f t="shared" si="4"/>
        <v>3.0488950000000003E-3</v>
      </c>
      <c r="LI3" s="11">
        <f t="shared" si="4"/>
        <v>3.03952E-3</v>
      </c>
      <c r="LJ3" s="11">
        <f t="shared" si="4"/>
        <v>3.0499919449999279E-3</v>
      </c>
      <c r="LK3" s="11">
        <f t="shared" ref="LK3:NV3" si="5">(LK1-LJ1)*(LJ2+LK2)/2</f>
        <v>3.03974E-3</v>
      </c>
      <c r="LL3" s="11">
        <f t="shared" si="5"/>
        <v>3.0423799999999999E-3</v>
      </c>
      <c r="LM3" s="11">
        <f t="shared" si="5"/>
        <v>3.062169109999928E-3</v>
      </c>
      <c r="LN3" s="11">
        <f t="shared" si="5"/>
        <v>3.0444650000000001E-3</v>
      </c>
      <c r="LO3" s="11">
        <f t="shared" si="5"/>
        <v>3.0472542100001012E-3</v>
      </c>
      <c r="LP3" s="11">
        <f t="shared" si="5"/>
        <v>3.0503450000000003E-3</v>
      </c>
      <c r="LQ3" s="11">
        <f t="shared" si="5"/>
        <v>3.0461150000000003E-3</v>
      </c>
      <c r="LR3" s="11">
        <f t="shared" si="5"/>
        <v>3.0345715399999282E-3</v>
      </c>
      <c r="LS3" s="11">
        <f t="shared" si="5"/>
        <v>3.0188900000000002E-3</v>
      </c>
      <c r="LT3" s="11">
        <f t="shared" si="5"/>
        <v>3.0325200000000004E-3</v>
      </c>
      <c r="LU3" s="11">
        <f t="shared" si="5"/>
        <v>3.0383753400001008E-3</v>
      </c>
      <c r="LV3" s="11">
        <f t="shared" si="5"/>
        <v>3.0328600000000001E-3</v>
      </c>
      <c r="LW3" s="11">
        <f t="shared" si="5"/>
        <v>3.0342900000000003E-3</v>
      </c>
      <c r="LX3" s="11">
        <f t="shared" si="5"/>
        <v>3.0321841549999285E-3</v>
      </c>
      <c r="LY3" s="11">
        <f t="shared" si="5"/>
        <v>3.019075E-3</v>
      </c>
      <c r="LZ3" s="11">
        <f t="shared" si="5"/>
        <v>3.0219689499999289E-3</v>
      </c>
      <c r="MA3" s="11">
        <f t="shared" si="5"/>
        <v>3.0264050000000002E-3</v>
      </c>
      <c r="MB3" s="11">
        <f t="shared" si="5"/>
        <v>3.0160350000000002E-3</v>
      </c>
      <c r="MC3" s="11">
        <f t="shared" si="5"/>
        <v>3.0253873650001001E-3</v>
      </c>
      <c r="MD3" s="11">
        <f t="shared" si="5"/>
        <v>3.0390699999999996E-3</v>
      </c>
      <c r="ME3" s="11">
        <f t="shared" si="5"/>
        <v>3.0213583399999284E-3</v>
      </c>
      <c r="MF3" s="11">
        <f t="shared" si="5"/>
        <v>3.0088200000000002E-3</v>
      </c>
      <c r="MG3" s="11">
        <f t="shared" si="5"/>
        <v>3.0114900000000003E-3</v>
      </c>
      <c r="MH3" s="11">
        <f t="shared" si="5"/>
        <v>3.0195765600001005E-3</v>
      </c>
      <c r="MI3" s="11">
        <f t="shared" si="5"/>
        <v>3.0270900000000001E-3</v>
      </c>
      <c r="MJ3" s="11">
        <f t="shared" si="5"/>
        <v>3.0187249999999999E-3</v>
      </c>
      <c r="MK3" s="11">
        <f t="shared" si="5"/>
        <v>3.0143813699999291E-3</v>
      </c>
      <c r="ML3" s="11">
        <f t="shared" si="5"/>
        <v>3.0244500000000001E-3</v>
      </c>
      <c r="MM3" s="11">
        <f t="shared" si="5"/>
        <v>3.025935E-3</v>
      </c>
      <c r="MN3" s="11">
        <f t="shared" si="5"/>
        <v>3.0007527549999291E-3</v>
      </c>
      <c r="MO3" s="11">
        <f t="shared" si="5"/>
        <v>3.0009850000000003E-3</v>
      </c>
      <c r="MP3" s="11">
        <f t="shared" si="5"/>
        <v>3.0110230150000999E-3</v>
      </c>
      <c r="MQ3" s="11">
        <f t="shared" si="5"/>
        <v>3.0163049999999999E-3</v>
      </c>
      <c r="MR3" s="11">
        <f t="shared" si="5"/>
        <v>3.02111E-3</v>
      </c>
      <c r="MS3" s="11">
        <f t="shared" si="5"/>
        <v>3.0212382199999287E-3</v>
      </c>
      <c r="MT3" s="11">
        <f t="shared" si="5"/>
        <v>3.0122300000000003E-3</v>
      </c>
      <c r="MU3" s="11">
        <f t="shared" si="5"/>
        <v>2.9938450000000002E-3</v>
      </c>
      <c r="MV3" s="11">
        <f t="shared" si="5"/>
        <v>3.0025996000000994E-3</v>
      </c>
      <c r="MW3" s="11">
        <f t="shared" si="5"/>
        <v>2.9912900000000002E-3</v>
      </c>
      <c r="MX3" s="11">
        <f t="shared" si="5"/>
        <v>2.9835555749999298E-3</v>
      </c>
      <c r="MY3" s="11">
        <f t="shared" si="5"/>
        <v>2.99117E-3</v>
      </c>
      <c r="MZ3" s="11">
        <f t="shared" si="5"/>
        <v>3.0055500000000001E-3</v>
      </c>
      <c r="NA3" s="11">
        <f t="shared" si="5"/>
        <v>3.0216686500001005E-3</v>
      </c>
      <c r="NB3" s="11">
        <f t="shared" si="5"/>
        <v>3.0090400000000002E-3</v>
      </c>
      <c r="NC3" s="11">
        <f t="shared" si="5"/>
        <v>2.9928348449999292E-3</v>
      </c>
      <c r="ND3" s="11">
        <f t="shared" si="5"/>
        <v>2.985115E-3</v>
      </c>
      <c r="NE3" s="11">
        <f t="shared" si="5"/>
        <v>3.0018499999999999E-3</v>
      </c>
      <c r="NF3" s="11">
        <f t="shared" si="5"/>
        <v>3.0003173199999291E-3</v>
      </c>
      <c r="NG3" s="11">
        <f t="shared" si="5"/>
        <v>2.9895449999999997E-3</v>
      </c>
      <c r="NH3" s="11">
        <f t="shared" si="5"/>
        <v>2.98555E-3</v>
      </c>
      <c r="NI3" s="11">
        <f t="shared" si="5"/>
        <v>2.9899019150000992E-3</v>
      </c>
      <c r="NJ3" s="11">
        <f t="shared" si="5"/>
        <v>2.9936750000000003E-3</v>
      </c>
      <c r="NK3" s="11">
        <f t="shared" si="5"/>
        <v>2.98737E-3</v>
      </c>
      <c r="NL3" s="11">
        <f t="shared" si="5"/>
        <v>2.9820740949999297E-3</v>
      </c>
      <c r="NM3" s="11">
        <f t="shared" si="5"/>
        <v>2.97116E-3</v>
      </c>
      <c r="NN3" s="11">
        <f t="shared" si="5"/>
        <v>2.9872092250000991E-3</v>
      </c>
      <c r="NO3" s="11">
        <f t="shared" si="5"/>
        <v>2.979125E-3</v>
      </c>
      <c r="NP3" s="11">
        <f t="shared" si="5"/>
        <v>2.9622750000000003E-3</v>
      </c>
      <c r="NQ3" s="11">
        <f t="shared" si="5"/>
        <v>2.9668338699999305E-3</v>
      </c>
      <c r="NR3" s="11">
        <f t="shared" si="5"/>
        <v>2.9777250000000001E-3</v>
      </c>
      <c r="NS3" s="11">
        <f t="shared" si="5"/>
        <v>2.9798200000000002E-3</v>
      </c>
      <c r="NT3" s="11">
        <f t="shared" si="5"/>
        <v>2.9762532799999298E-3</v>
      </c>
      <c r="NU3" s="11">
        <f t="shared" si="5"/>
        <v>2.9752049999999999E-3</v>
      </c>
      <c r="NV3" s="11">
        <f t="shared" si="5"/>
        <v>2.9838058250000995E-3</v>
      </c>
      <c r="NW3" s="11">
        <f t="shared" ref="NW3:QH3" si="6">(NW1-NV1)*(NV2+NW2)/2</f>
        <v>2.9726450000000003E-3</v>
      </c>
      <c r="NX3" s="11">
        <f t="shared" si="6"/>
        <v>2.9793850000000002E-3</v>
      </c>
      <c r="NY3" s="11">
        <f t="shared" si="6"/>
        <v>2.9917037149999291E-3</v>
      </c>
      <c r="NZ3" s="11">
        <f t="shared" si="6"/>
        <v>2.9562799999999999E-3</v>
      </c>
      <c r="OA3" s="11">
        <f t="shared" si="6"/>
        <v>2.93977E-3</v>
      </c>
      <c r="OB3" s="11">
        <f t="shared" si="6"/>
        <v>2.9653073450000983E-3</v>
      </c>
      <c r="OC3" s="11">
        <f t="shared" si="6"/>
        <v>2.9704700000000002E-3</v>
      </c>
      <c r="OD3" s="11">
        <f t="shared" si="6"/>
        <v>2.9562733199999303E-3</v>
      </c>
      <c r="OE3" s="11">
        <f t="shared" si="6"/>
        <v>2.9482450000000004E-3</v>
      </c>
      <c r="OF3" s="11">
        <f t="shared" si="6"/>
        <v>2.96357E-3</v>
      </c>
      <c r="OG3" s="11">
        <f t="shared" si="6"/>
        <v>2.9567588050000981E-3</v>
      </c>
      <c r="OH3" s="11">
        <f t="shared" si="6"/>
        <v>2.9437650000000001E-3</v>
      </c>
      <c r="OI3" s="11">
        <f t="shared" si="6"/>
        <v>2.9492349999999997E-3</v>
      </c>
      <c r="OJ3" s="11">
        <f t="shared" si="6"/>
        <v>2.9527598099999301E-3</v>
      </c>
      <c r="OK3" s="11">
        <f t="shared" si="6"/>
        <v>2.9485049999999997E-3</v>
      </c>
      <c r="OL3" s="11">
        <f t="shared" si="6"/>
        <v>2.9453774349999305E-3</v>
      </c>
      <c r="OM3" s="11">
        <f t="shared" si="6"/>
        <v>2.9534349999999999E-3</v>
      </c>
      <c r="ON3" s="11">
        <f t="shared" si="6"/>
        <v>2.95131E-3</v>
      </c>
      <c r="OO3" s="11">
        <f t="shared" si="6"/>
        <v>2.9403023650000975E-3</v>
      </c>
      <c r="OP3" s="11">
        <f t="shared" si="6"/>
        <v>2.9390550000000003E-3</v>
      </c>
      <c r="OQ3" s="11">
        <f t="shared" si="6"/>
        <v>2.9531749999999997E-3</v>
      </c>
      <c r="OR3" s="11">
        <f t="shared" si="6"/>
        <v>2.9546817299999297E-3</v>
      </c>
      <c r="OS3" s="11">
        <f t="shared" si="6"/>
        <v>2.937495E-3</v>
      </c>
      <c r="OT3" s="11">
        <f t="shared" si="6"/>
        <v>2.9353223900000975E-3</v>
      </c>
      <c r="OU3" s="11">
        <f t="shared" si="6"/>
        <v>2.9443450000000001E-3</v>
      </c>
      <c r="OV3" s="11">
        <f t="shared" si="6"/>
        <v>2.94794E-3</v>
      </c>
      <c r="OW3" s="11">
        <f t="shared" si="6"/>
        <v>2.9486206749999304E-3</v>
      </c>
      <c r="OX3" s="11">
        <f t="shared" si="6"/>
        <v>2.9398499999999999E-3</v>
      </c>
      <c r="OY3" s="11">
        <f t="shared" si="6"/>
        <v>2.9306100000000002E-3</v>
      </c>
      <c r="OZ3" s="11">
        <f t="shared" si="6"/>
        <v>2.9379850499999306E-3</v>
      </c>
      <c r="PA3" s="11">
        <f t="shared" si="6"/>
        <v>2.9320750000000001E-3</v>
      </c>
      <c r="PB3" s="11">
        <f t="shared" si="6"/>
        <v>2.9433704300000974E-3</v>
      </c>
      <c r="PC3" s="11">
        <f t="shared" si="6"/>
        <v>2.9393500000000003E-3</v>
      </c>
      <c r="PD3" s="11">
        <f t="shared" si="6"/>
        <v>2.9248E-3</v>
      </c>
      <c r="PE3" s="11">
        <f t="shared" si="6"/>
        <v>2.9354825499999307E-3</v>
      </c>
      <c r="PF3" s="11">
        <f t="shared" si="6"/>
        <v>2.9293649999999997E-3</v>
      </c>
      <c r="PG3" s="11">
        <f t="shared" si="6"/>
        <v>2.9290849999999997E-3</v>
      </c>
      <c r="PH3" s="11">
        <f t="shared" si="6"/>
        <v>2.9496567100000979E-3</v>
      </c>
      <c r="PI3" s="11">
        <f t="shared" si="6"/>
        <v>2.9316500000000001E-3</v>
      </c>
      <c r="PJ3" s="11">
        <f t="shared" si="6"/>
        <v>2.9226547349999309E-3</v>
      </c>
      <c r="PK3" s="11">
        <f t="shared" si="6"/>
        <v>2.9236800000000001E-3</v>
      </c>
      <c r="PL3" s="11">
        <f t="shared" si="6"/>
        <v>2.9324500000000001E-3</v>
      </c>
      <c r="PM3" s="11">
        <f t="shared" si="6"/>
        <v>2.9501672200000976E-3</v>
      </c>
      <c r="PN3" s="11">
        <f t="shared" si="6"/>
        <v>2.9358399999999999E-3</v>
      </c>
      <c r="PO3" s="11">
        <f t="shared" si="6"/>
        <v>2.9189999999999997E-3</v>
      </c>
      <c r="PP3" s="11">
        <f t="shared" si="6"/>
        <v>2.9300120849999312E-3</v>
      </c>
      <c r="PQ3" s="11">
        <f t="shared" si="6"/>
        <v>2.9370500000000001E-3</v>
      </c>
      <c r="PR3" s="11">
        <f t="shared" si="6"/>
        <v>2.9257578349999309E-3</v>
      </c>
      <c r="PS3" s="11">
        <f t="shared" si="6"/>
        <v>2.9086749999999999E-3</v>
      </c>
      <c r="PT3" s="11">
        <f t="shared" si="6"/>
        <v>2.9018149999999999E-3</v>
      </c>
      <c r="PU3" s="11">
        <f t="shared" si="6"/>
        <v>2.9113033950000965E-3</v>
      </c>
      <c r="PV3" s="11">
        <f t="shared" si="6"/>
        <v>2.9182649999999997E-3</v>
      </c>
      <c r="PW3" s="11">
        <f t="shared" si="6"/>
        <v>2.9170749999999999E-3</v>
      </c>
      <c r="PX3" s="11">
        <f t="shared" si="6"/>
        <v>2.9213884699999314E-3</v>
      </c>
      <c r="PY3" s="11">
        <f t="shared" si="6"/>
        <v>2.9144800000000001E-3</v>
      </c>
      <c r="PZ3" s="11">
        <f t="shared" si="6"/>
        <v>2.9040350000000001E-3</v>
      </c>
      <c r="QA3" s="11">
        <f t="shared" si="6"/>
        <v>2.9064985950000965E-3</v>
      </c>
      <c r="QB3" s="11">
        <f t="shared" si="6"/>
        <v>2.90486E-3</v>
      </c>
      <c r="QC3" s="11">
        <f t="shared" si="6"/>
        <v>2.912114204999931E-3</v>
      </c>
      <c r="QD3" s="11">
        <f t="shared" si="6"/>
        <v>2.9147800000000001E-3</v>
      </c>
      <c r="QE3" s="11">
        <f t="shared" si="6"/>
        <v>2.918515E-3</v>
      </c>
      <c r="QF3" s="11">
        <f t="shared" si="6"/>
        <v>2.9124595499999315E-3</v>
      </c>
      <c r="QG3" s="11">
        <f t="shared" si="6"/>
        <v>2.8884399999999999E-3</v>
      </c>
      <c r="QH3" s="11">
        <f t="shared" si="6"/>
        <v>2.897374480000096E-3</v>
      </c>
      <c r="QI3" s="11">
        <f t="shared" ref="QI3:ST3" si="7">(QI1-QH1)*(QH2+QI2)/2</f>
        <v>2.9200750000000003E-3</v>
      </c>
      <c r="QJ3" s="11">
        <f t="shared" si="7"/>
        <v>2.914865E-3</v>
      </c>
      <c r="QK3" s="11">
        <f t="shared" si="7"/>
        <v>2.8948819899999312E-3</v>
      </c>
      <c r="QL3" s="11">
        <f t="shared" si="7"/>
        <v>2.9081899999999997E-3</v>
      </c>
      <c r="QM3" s="11">
        <f t="shared" si="7"/>
        <v>2.9116300000000001E-3</v>
      </c>
      <c r="QN3" s="11">
        <f t="shared" si="7"/>
        <v>2.901608710000096E-3</v>
      </c>
      <c r="QO3" s="11">
        <f t="shared" si="7"/>
        <v>2.8920899999999999E-3</v>
      </c>
      <c r="QP3" s="11">
        <f t="shared" si="7"/>
        <v>2.8928950049999318E-3</v>
      </c>
      <c r="QQ3" s="11">
        <f t="shared" si="7"/>
        <v>2.8945450000000001E-3</v>
      </c>
      <c r="QR3" s="11">
        <f t="shared" si="7"/>
        <v>2.8809299999999999E-3</v>
      </c>
      <c r="QS3" s="11">
        <f t="shared" si="7"/>
        <v>2.8753574850000955E-3</v>
      </c>
      <c r="QT3" s="11">
        <f t="shared" si="7"/>
        <v>2.8850250000000003E-3</v>
      </c>
      <c r="QU3" s="11">
        <f t="shared" si="7"/>
        <v>2.8856400000000001E-3</v>
      </c>
      <c r="QV3" s="11">
        <f t="shared" si="7"/>
        <v>2.8764786049999321E-3</v>
      </c>
      <c r="QW3" s="11">
        <f t="shared" si="7"/>
        <v>2.87609E-3</v>
      </c>
      <c r="QX3" s="11">
        <f t="shared" si="7"/>
        <v>2.8964485549999317E-3</v>
      </c>
      <c r="QY3" s="11">
        <f t="shared" si="7"/>
        <v>2.8937399999999997E-3</v>
      </c>
      <c r="QZ3" s="11">
        <f t="shared" si="7"/>
        <v>2.8742699999999999E-3</v>
      </c>
      <c r="RA3" s="11">
        <f t="shared" si="7"/>
        <v>2.8779400650000954E-3</v>
      </c>
      <c r="RB3" s="11">
        <f t="shared" si="7"/>
        <v>2.8904849999999999E-3</v>
      </c>
      <c r="RC3" s="11">
        <f t="shared" si="7"/>
        <v>2.8812249999999998E-3</v>
      </c>
      <c r="RD3" s="11">
        <f t="shared" si="7"/>
        <v>2.869406539999932E-3</v>
      </c>
      <c r="RE3" s="11">
        <f t="shared" si="7"/>
        <v>2.8728499999999997E-3</v>
      </c>
      <c r="RF3" s="11">
        <f t="shared" si="7"/>
        <v>2.8908279400000963E-3</v>
      </c>
      <c r="RG3" s="11">
        <f t="shared" si="7"/>
        <v>2.8782950000000003E-3</v>
      </c>
      <c r="RH3" s="11">
        <f t="shared" si="7"/>
        <v>2.86688E-3</v>
      </c>
      <c r="RI3" s="11">
        <f t="shared" si="7"/>
        <v>2.8891062199999317E-3</v>
      </c>
      <c r="RJ3" s="11">
        <f t="shared" si="7"/>
        <v>2.8923300000000002E-3</v>
      </c>
      <c r="RK3" s="11">
        <f t="shared" si="7"/>
        <v>2.8689650000000002E-3</v>
      </c>
      <c r="RL3" s="11">
        <f t="shared" si="7"/>
        <v>2.866788924999932E-3</v>
      </c>
      <c r="RM3" s="11">
        <f t="shared" si="7"/>
        <v>2.8836649999999997E-3</v>
      </c>
      <c r="RN3" s="11">
        <f t="shared" si="7"/>
        <v>2.8870441600000961E-3</v>
      </c>
      <c r="RO3" s="11">
        <f t="shared" si="7"/>
        <v>2.8743200000000001E-3</v>
      </c>
      <c r="RP3" s="11">
        <f t="shared" si="7"/>
        <v>2.8862150000000001E-3</v>
      </c>
      <c r="RQ3" s="11">
        <f t="shared" si="7"/>
        <v>2.883530649999932E-3</v>
      </c>
      <c r="RR3" s="11">
        <f t="shared" si="7"/>
        <v>2.85944E-3</v>
      </c>
      <c r="RS3" s="11">
        <f t="shared" si="7"/>
        <v>2.8772700000000003E-3</v>
      </c>
      <c r="RT3" s="11">
        <f t="shared" si="7"/>
        <v>2.8749520800000952E-3</v>
      </c>
      <c r="RU3" s="11">
        <f t="shared" si="7"/>
        <v>2.8512199999999998E-3</v>
      </c>
      <c r="RV3" s="11">
        <f t="shared" si="7"/>
        <v>2.8653574949999319E-3</v>
      </c>
      <c r="RW3" s="11">
        <f t="shared" si="7"/>
        <v>2.8610549999999999E-3</v>
      </c>
      <c r="RX3" s="11">
        <f t="shared" si="7"/>
        <v>2.8493900000000003E-3</v>
      </c>
      <c r="RY3" s="11">
        <f t="shared" si="7"/>
        <v>2.8743865150000951E-3</v>
      </c>
      <c r="RZ3" s="11">
        <f t="shared" si="7"/>
        <v>2.8666200000000003E-3</v>
      </c>
      <c r="SA3" s="11">
        <f t="shared" si="7"/>
        <v>2.85053E-3</v>
      </c>
      <c r="SB3" s="11">
        <f t="shared" si="7"/>
        <v>2.8689660999999321E-3</v>
      </c>
      <c r="SC3" s="11">
        <f t="shared" si="7"/>
        <v>2.8614199999999999E-3</v>
      </c>
      <c r="SD3" s="11">
        <f t="shared" si="7"/>
        <v>2.86476E-3</v>
      </c>
      <c r="SE3" s="11">
        <f t="shared" si="7"/>
        <v>2.8695917249999324E-3</v>
      </c>
      <c r="SF3" s="11">
        <f t="shared" si="7"/>
        <v>2.8482949999999998E-3</v>
      </c>
      <c r="SG3" s="11">
        <f t="shared" si="7"/>
        <v>2.8488510050000944E-3</v>
      </c>
      <c r="SH3" s="11">
        <f t="shared" si="7"/>
        <v>2.8485250000000002E-3</v>
      </c>
      <c r="SI3" s="11">
        <f t="shared" si="7"/>
        <v>2.8537700000000003E-3</v>
      </c>
      <c r="SJ3" s="11">
        <f t="shared" si="7"/>
        <v>2.8580551999999324E-3</v>
      </c>
      <c r="SK3" s="11">
        <f t="shared" si="7"/>
        <v>2.8411199999999999E-3</v>
      </c>
      <c r="SL3" s="11">
        <f t="shared" si="7"/>
        <v>2.8497569100000945E-3</v>
      </c>
      <c r="SM3" s="11">
        <f t="shared" si="7"/>
        <v>2.8524450000000003E-3</v>
      </c>
      <c r="SN3" s="11">
        <f t="shared" si="7"/>
        <v>2.8502500000000004E-3</v>
      </c>
      <c r="SO3" s="11">
        <f t="shared" si="7"/>
        <v>2.8606778199999324E-3</v>
      </c>
      <c r="SP3" s="11">
        <f t="shared" si="7"/>
        <v>2.8598349999999998E-3</v>
      </c>
      <c r="SQ3" s="11">
        <f t="shared" si="7"/>
        <v>2.863455E-3</v>
      </c>
      <c r="SR3" s="11">
        <f t="shared" si="7"/>
        <v>2.8585356799999328E-3</v>
      </c>
      <c r="SS3" s="11">
        <f t="shared" si="7"/>
        <v>2.8370499999999998E-3</v>
      </c>
      <c r="ST3" s="11">
        <f t="shared" si="7"/>
        <v>2.8429550000001621E-3</v>
      </c>
      <c r="SU3" s="11">
        <f t="shared" ref="SU3:VF3" si="8">(SU1-ST1)*(ST2+SU2)/2</f>
        <v>2.8495967499999331E-3</v>
      </c>
      <c r="SV3" s="11">
        <f t="shared" si="8"/>
        <v>2.8386150000000001E-3</v>
      </c>
      <c r="SW3" s="11">
        <f t="shared" si="8"/>
        <v>2.8313435149999334E-3</v>
      </c>
      <c r="SX3" s="11">
        <f t="shared" si="8"/>
        <v>2.8214599999999996E-3</v>
      </c>
      <c r="SY3" s="11">
        <f t="shared" si="8"/>
        <v>2.8356850000000001E-3</v>
      </c>
      <c r="SZ3" s="11">
        <f t="shared" si="8"/>
        <v>2.8488459999999327E-3</v>
      </c>
      <c r="TA3" s="11">
        <f t="shared" si="8"/>
        <v>2.8466400000000001E-3</v>
      </c>
      <c r="TB3" s="11">
        <f t="shared" si="8"/>
        <v>2.8402200000000001E-3</v>
      </c>
      <c r="TC3" s="11">
        <f t="shared" si="8"/>
        <v>2.8484005550002563E-3</v>
      </c>
      <c r="TD3" s="11">
        <f t="shared" si="8"/>
        <v>2.8579600000000001E-3</v>
      </c>
      <c r="TE3" s="11">
        <f t="shared" si="8"/>
        <v>2.8355977649999332E-3</v>
      </c>
      <c r="TF3" s="11">
        <f t="shared" si="8"/>
        <v>2.8180649999999998E-3</v>
      </c>
      <c r="TG3" s="11">
        <f t="shared" si="8"/>
        <v>2.8322199999999999E-3</v>
      </c>
      <c r="TH3" s="11">
        <f t="shared" si="8"/>
        <v>2.8471993549999326E-3</v>
      </c>
      <c r="TI3" s="11">
        <f t="shared" si="8"/>
        <v>2.8331200000000002E-3</v>
      </c>
      <c r="TJ3" s="11">
        <f t="shared" si="8"/>
        <v>2.8281603349999333E-3</v>
      </c>
      <c r="TK3" s="11">
        <f t="shared" si="8"/>
        <v>2.8274900000000002E-3</v>
      </c>
      <c r="TL3" s="11">
        <f t="shared" si="8"/>
        <v>2.8376800000000004E-3</v>
      </c>
      <c r="TM3" s="11">
        <f t="shared" si="8"/>
        <v>2.8376648299999331E-3</v>
      </c>
      <c r="TN3" s="11">
        <f t="shared" si="8"/>
        <v>2.8165550000000001E-3</v>
      </c>
      <c r="TO3" s="11">
        <f t="shared" si="8"/>
        <v>2.82373E-3</v>
      </c>
      <c r="TP3" s="11">
        <f t="shared" si="8"/>
        <v>2.8372243900002554E-3</v>
      </c>
      <c r="TQ3" s="11">
        <f t="shared" si="8"/>
        <v>2.8260150000000003E-3</v>
      </c>
      <c r="TR3" s="11">
        <f t="shared" si="8"/>
        <v>2.8148449999999998E-3</v>
      </c>
      <c r="TS3" s="11">
        <f t="shared" si="8"/>
        <v>2.8314035749999328E-3</v>
      </c>
      <c r="TT3" s="11">
        <f t="shared" si="8"/>
        <v>2.8225699999999999E-3</v>
      </c>
      <c r="TU3" s="11">
        <f t="shared" si="8"/>
        <v>2.8362834499999334E-3</v>
      </c>
      <c r="TV3" s="11">
        <f t="shared" si="8"/>
        <v>2.8325850000000003E-3</v>
      </c>
      <c r="TW3" s="11">
        <f t="shared" si="8"/>
        <v>2.8056999999999999E-3</v>
      </c>
      <c r="TX3" s="11">
        <f t="shared" si="8"/>
        <v>2.8195016849999334E-3</v>
      </c>
      <c r="TY3" s="11">
        <f t="shared" si="8"/>
        <v>2.823145E-3</v>
      </c>
      <c r="TZ3" s="11">
        <f t="shared" si="8"/>
        <v>2.8077499999999999E-3</v>
      </c>
      <c r="UA3" s="11">
        <f t="shared" si="8"/>
        <v>2.8034606599999339E-3</v>
      </c>
      <c r="UB3" s="11">
        <f t="shared" si="8"/>
        <v>2.8041350000000001E-3</v>
      </c>
      <c r="UC3" s="11">
        <f t="shared" si="8"/>
        <v>2.8069291250002529E-3</v>
      </c>
      <c r="UD3" s="11">
        <f t="shared" si="8"/>
        <v>2.8135550000000001E-3</v>
      </c>
      <c r="UE3" s="11">
        <f t="shared" si="8"/>
        <v>2.8152100000000003E-3</v>
      </c>
      <c r="UF3" s="11">
        <f t="shared" si="8"/>
        <v>2.8111233149999337E-3</v>
      </c>
      <c r="UG3" s="11">
        <f t="shared" si="8"/>
        <v>2.8171799999999999E-3</v>
      </c>
      <c r="UH3" s="11">
        <f t="shared" si="8"/>
        <v>2.809935E-3</v>
      </c>
      <c r="UI3" s="11">
        <f t="shared" si="8"/>
        <v>2.8097219149999337E-3</v>
      </c>
      <c r="UJ3" s="11">
        <f t="shared" si="8"/>
        <v>2.8185299999999996E-3</v>
      </c>
      <c r="UK3" s="11">
        <f t="shared" si="8"/>
        <v>2.8244616399999332E-3</v>
      </c>
      <c r="UL3" s="11">
        <f t="shared" si="8"/>
        <v>2.8188850000000001E-3</v>
      </c>
      <c r="UM3" s="11">
        <f t="shared" si="8"/>
        <v>2.8028899999999997E-3</v>
      </c>
      <c r="UN3" s="11">
        <f t="shared" si="8"/>
        <v>2.8077999949999337E-3</v>
      </c>
      <c r="UO3" s="11">
        <f t="shared" si="8"/>
        <v>2.8113750000000001E-3</v>
      </c>
      <c r="UP3" s="11">
        <f t="shared" si="8"/>
        <v>2.801338540000252E-3</v>
      </c>
      <c r="UQ3" s="11">
        <f t="shared" si="8"/>
        <v>2.8020850000000002E-3</v>
      </c>
      <c r="UR3" s="11">
        <f t="shared" si="8"/>
        <v>2.7960900000000002E-3</v>
      </c>
      <c r="US3" s="11">
        <f t="shared" si="8"/>
        <v>2.7927899999999339E-3</v>
      </c>
      <c r="UT3" s="11">
        <f t="shared" si="8"/>
        <v>2.8066250000000001E-3</v>
      </c>
      <c r="UU3" s="11">
        <f t="shared" si="8"/>
        <v>2.8074199999999997E-3</v>
      </c>
      <c r="UV3" s="11">
        <f t="shared" si="8"/>
        <v>2.8115587499999337E-3</v>
      </c>
      <c r="UW3" s="11">
        <f t="shared" si="8"/>
        <v>2.8084500000000001E-3</v>
      </c>
      <c r="UX3" s="11">
        <f t="shared" si="8"/>
        <v>2.794015E-3</v>
      </c>
      <c r="UY3" s="11">
        <f t="shared" si="8"/>
        <v>2.789416629999934E-3</v>
      </c>
      <c r="UZ3" s="11">
        <f t="shared" si="8"/>
        <v>2.7867650000000001E-3</v>
      </c>
      <c r="VA3" s="11">
        <f t="shared" si="8"/>
        <v>2.8056828800002522E-3</v>
      </c>
      <c r="VB3" s="11">
        <f t="shared" si="8"/>
        <v>2.8141249999999998E-3</v>
      </c>
      <c r="VC3" s="11">
        <f t="shared" si="8"/>
        <v>2.80408E-3</v>
      </c>
      <c r="VD3" s="11">
        <f t="shared" si="8"/>
        <v>2.7928700799999344E-3</v>
      </c>
      <c r="VE3" s="11">
        <f t="shared" si="8"/>
        <v>2.7968100000000003E-3</v>
      </c>
      <c r="VF3" s="11">
        <f t="shared" si="8"/>
        <v>2.8056699999999997E-3</v>
      </c>
      <c r="VG3" s="11">
        <f t="shared" ref="VG3:XR3" si="9">(VG1-VF1)*(VF2+VG2)/2</f>
        <v>2.7880352499999343E-3</v>
      </c>
      <c r="VH3" s="11">
        <f t="shared" si="9"/>
        <v>2.7807000000000001E-3</v>
      </c>
      <c r="VI3" s="11">
        <f t="shared" si="9"/>
        <v>2.7998120149999336E-3</v>
      </c>
      <c r="VJ3" s="11">
        <f t="shared" si="9"/>
        <v>2.7919199999999998E-3</v>
      </c>
      <c r="VK3" s="11">
        <f t="shared" si="9"/>
        <v>2.77677E-3</v>
      </c>
      <c r="VL3" s="11">
        <f t="shared" si="9"/>
        <v>2.7906278399999337E-3</v>
      </c>
      <c r="VM3" s="11">
        <f t="shared" si="9"/>
        <v>2.7817950000000001E-3</v>
      </c>
      <c r="VN3" s="11">
        <f t="shared" si="9"/>
        <v>2.7835207400002501E-3</v>
      </c>
      <c r="VO3" s="11">
        <f t="shared" si="9"/>
        <v>2.7810299999999999E-3</v>
      </c>
      <c r="VP3" s="11">
        <f t="shared" si="9"/>
        <v>2.771875E-3</v>
      </c>
      <c r="VQ3" s="11">
        <f t="shared" si="9"/>
        <v>2.7761884149999343E-3</v>
      </c>
      <c r="VR3" s="11">
        <f t="shared" si="9"/>
        <v>2.7862749999999999E-3</v>
      </c>
      <c r="VS3" s="11">
        <f t="shared" si="9"/>
        <v>2.7900199999999998E-3</v>
      </c>
      <c r="VT3" s="11">
        <f t="shared" si="9"/>
        <v>2.7840162349999343E-3</v>
      </c>
      <c r="VU3" s="11">
        <f t="shared" si="9"/>
        <v>2.7894249999999999E-3</v>
      </c>
      <c r="VV3" s="11">
        <f t="shared" si="9"/>
        <v>2.7807650000000001E-3</v>
      </c>
      <c r="VW3" s="11">
        <f t="shared" si="9"/>
        <v>2.7723345649999344E-3</v>
      </c>
      <c r="VX3" s="11">
        <f t="shared" si="9"/>
        <v>2.7699700000000001E-3</v>
      </c>
      <c r="VY3" s="11">
        <f t="shared" si="9"/>
        <v>2.7703425749999347E-3</v>
      </c>
      <c r="VZ3" s="11">
        <f t="shared" si="9"/>
        <v>2.77356E-3</v>
      </c>
      <c r="WA3" s="11">
        <f t="shared" si="9"/>
        <v>2.7887249999999997E-3</v>
      </c>
      <c r="WB3" s="11">
        <f t="shared" si="9"/>
        <v>2.7817639850002502E-3</v>
      </c>
      <c r="WC3" s="11">
        <f t="shared" si="9"/>
        <v>2.7748999999999998E-3</v>
      </c>
      <c r="WD3" s="11">
        <f t="shared" si="9"/>
        <v>2.7777849999999996E-3</v>
      </c>
      <c r="WE3" s="11">
        <f t="shared" si="9"/>
        <v>2.7742364649999342E-3</v>
      </c>
      <c r="WF3" s="11">
        <f t="shared" si="9"/>
        <v>2.7623249999999999E-3</v>
      </c>
      <c r="WG3" s="11">
        <f t="shared" si="9"/>
        <v>2.7659181549999344E-3</v>
      </c>
      <c r="WH3" s="11">
        <f t="shared" si="9"/>
        <v>2.7755599999999998E-3</v>
      </c>
      <c r="WI3" s="11">
        <f t="shared" si="9"/>
        <v>2.759765E-3</v>
      </c>
      <c r="WJ3" s="11">
        <f t="shared" si="9"/>
        <v>2.7458981549999349E-3</v>
      </c>
      <c r="WK3" s="11">
        <f t="shared" si="9"/>
        <v>2.7651300000000002E-3</v>
      </c>
      <c r="WL3" s="11">
        <f t="shared" si="9"/>
        <v>2.7817499999999999E-3</v>
      </c>
      <c r="WM3" s="11">
        <f t="shared" si="9"/>
        <v>2.7671744099999349E-3</v>
      </c>
      <c r="WN3" s="11">
        <f t="shared" si="9"/>
        <v>2.7540849999999999E-3</v>
      </c>
      <c r="WO3" s="11">
        <f t="shared" si="9"/>
        <v>2.7605127550002482E-3</v>
      </c>
      <c r="WP3" s="11">
        <f t="shared" si="9"/>
        <v>2.7572949999999999E-3</v>
      </c>
      <c r="WQ3" s="11">
        <f t="shared" si="9"/>
        <v>2.7504000000000001E-3</v>
      </c>
      <c r="WR3" s="11">
        <f t="shared" si="9"/>
        <v>2.7539562049999351E-3</v>
      </c>
      <c r="WS3" s="11">
        <f t="shared" si="9"/>
        <v>2.7587699999999998E-3</v>
      </c>
      <c r="WT3" s="11">
        <f t="shared" si="9"/>
        <v>2.7520050000000001E-3</v>
      </c>
      <c r="WU3" s="11">
        <f t="shared" si="9"/>
        <v>2.7494166699999346E-3</v>
      </c>
      <c r="WV3" s="11">
        <f t="shared" si="9"/>
        <v>2.7614499999999999E-3</v>
      </c>
      <c r="WW3" s="11">
        <f t="shared" si="9"/>
        <v>2.7788710949999346E-3</v>
      </c>
      <c r="WX3" s="11">
        <f t="shared" si="9"/>
        <v>2.7737E-3</v>
      </c>
      <c r="WY3" s="11">
        <f t="shared" si="9"/>
        <v>2.7544900000000001E-3</v>
      </c>
      <c r="WZ3" s="11">
        <f t="shared" si="9"/>
        <v>2.7512835349999347E-3</v>
      </c>
      <c r="XA3" s="11">
        <f t="shared" si="9"/>
        <v>2.7608749999999999E-3</v>
      </c>
      <c r="XB3" s="11">
        <f t="shared" si="9"/>
        <v>2.7527000000000003E-3</v>
      </c>
      <c r="XC3" s="11">
        <f t="shared" si="9"/>
        <v>2.7592615050002485E-3</v>
      </c>
      <c r="XD3" s="11">
        <f t="shared" si="9"/>
        <v>2.7655900000000001E-3</v>
      </c>
      <c r="XE3" s="11">
        <f t="shared" si="9"/>
        <v>2.7467890449999347E-3</v>
      </c>
      <c r="XF3" s="11">
        <f t="shared" si="9"/>
        <v>2.7520649999999997E-3</v>
      </c>
      <c r="XG3" s="11">
        <f t="shared" si="9"/>
        <v>2.7705500000000001E-3</v>
      </c>
      <c r="XH3" s="11">
        <f t="shared" si="9"/>
        <v>2.757509754999935E-3</v>
      </c>
      <c r="XI3" s="11">
        <f t="shared" si="9"/>
        <v>2.7446900000000002E-3</v>
      </c>
      <c r="XJ3" s="11">
        <f t="shared" si="9"/>
        <v>2.7481149999999998E-3</v>
      </c>
      <c r="XK3" s="11">
        <f t="shared" si="9"/>
        <v>2.7561634099999349E-3</v>
      </c>
      <c r="XL3" s="11">
        <f t="shared" si="9"/>
        <v>2.7560700000000002E-3</v>
      </c>
      <c r="XM3" s="11">
        <f t="shared" si="9"/>
        <v>2.7472349999999998E-3</v>
      </c>
      <c r="XN3" s="11">
        <f t="shared" si="9"/>
        <v>2.7483756300002468E-3</v>
      </c>
      <c r="XO3" s="11">
        <f t="shared" si="9"/>
        <v>2.7447050000000001E-3</v>
      </c>
      <c r="XP3" s="11">
        <f t="shared" si="9"/>
        <v>2.7407329949999354E-3</v>
      </c>
      <c r="XQ3" s="11">
        <f t="shared" si="9"/>
        <v>2.747785E-3</v>
      </c>
      <c r="XR3" s="11">
        <f t="shared" si="9"/>
        <v>2.7630200000000001E-3</v>
      </c>
      <c r="XS3" s="11">
        <f t="shared" ref="XS3:AAD3" si="10">(XS1-XR1)*(XR2+XS2)/2</f>
        <v>2.750122374999935E-3</v>
      </c>
      <c r="XT3" s="11">
        <f t="shared" si="10"/>
        <v>2.7349699999999998E-3</v>
      </c>
      <c r="XU3" s="11">
        <f t="shared" si="10"/>
        <v>2.758555799999935E-3</v>
      </c>
      <c r="XV3" s="11">
        <f t="shared" si="10"/>
        <v>2.7448100000000003E-3</v>
      </c>
      <c r="XW3" s="11">
        <f t="shared" si="10"/>
        <v>2.7292900000000001E-3</v>
      </c>
      <c r="XX3" s="11">
        <f t="shared" si="10"/>
        <v>2.7525998499999347E-3</v>
      </c>
      <c r="XY3" s="11">
        <f t="shared" si="10"/>
        <v>2.7540799999999999E-3</v>
      </c>
      <c r="XZ3" s="11">
        <f t="shared" si="10"/>
        <v>2.7344800000000001E-3</v>
      </c>
      <c r="YA3" s="11">
        <f t="shared" si="10"/>
        <v>2.7356779450002458E-3</v>
      </c>
      <c r="YB3" s="11">
        <f t="shared" si="10"/>
        <v>2.727775E-3</v>
      </c>
      <c r="YC3" s="11">
        <f t="shared" si="10"/>
        <v>2.7236359149999355E-3</v>
      </c>
      <c r="YD3" s="11">
        <f t="shared" si="10"/>
        <v>2.7278150000000002E-3</v>
      </c>
      <c r="YE3" s="11">
        <f t="shared" si="10"/>
        <v>2.7410500000000001E-3</v>
      </c>
      <c r="YF3" s="11">
        <f t="shared" si="10"/>
        <v>2.7470793349999353E-3</v>
      </c>
      <c r="YG3" s="11">
        <f t="shared" si="10"/>
        <v>2.725735E-3</v>
      </c>
      <c r="YH3" s="11">
        <f t="shared" si="10"/>
        <v>2.7195850000000001E-3</v>
      </c>
      <c r="YI3" s="11">
        <f t="shared" si="10"/>
        <v>2.7264186949999356E-3</v>
      </c>
      <c r="YJ3" s="11">
        <f t="shared" si="10"/>
        <v>2.7280400000000002E-3</v>
      </c>
      <c r="YK3" s="11">
        <f t="shared" si="10"/>
        <v>2.7433150000000001E-3</v>
      </c>
      <c r="YL3" s="11">
        <f t="shared" si="10"/>
        <v>2.7376999649999351E-3</v>
      </c>
      <c r="YM3" s="11">
        <f t="shared" si="10"/>
        <v>2.71675E-3</v>
      </c>
      <c r="YN3" s="11">
        <f t="shared" si="10"/>
        <v>2.7317990700002457E-3</v>
      </c>
      <c r="YO3" s="11">
        <f t="shared" si="10"/>
        <v>2.7213799999999998E-3</v>
      </c>
      <c r="YP3" s="11">
        <f t="shared" si="10"/>
        <v>2.710975E-3</v>
      </c>
      <c r="YQ3" s="11">
        <f t="shared" si="10"/>
        <v>2.723886164999936E-3</v>
      </c>
      <c r="YR3" s="11">
        <f t="shared" si="10"/>
        <v>2.7279549999999998E-3</v>
      </c>
      <c r="YS3" s="11">
        <f t="shared" si="10"/>
        <v>2.7202375199999358E-3</v>
      </c>
      <c r="YT3" s="11">
        <f t="shared" si="10"/>
        <v>2.723035E-3</v>
      </c>
      <c r="YU3" s="11">
        <f t="shared" si="10"/>
        <v>2.73479E-3</v>
      </c>
      <c r="YV3" s="11">
        <f t="shared" si="10"/>
        <v>2.7325598299999354E-3</v>
      </c>
      <c r="YW3" s="11">
        <f t="shared" si="10"/>
        <v>2.7206299999999999E-3</v>
      </c>
      <c r="YX3" s="11">
        <f t="shared" si="10"/>
        <v>2.7154549999999999E-3</v>
      </c>
      <c r="YY3" s="11">
        <f t="shared" si="10"/>
        <v>2.7072095049999359E-3</v>
      </c>
      <c r="YZ3" s="11">
        <f t="shared" si="10"/>
        <v>2.6899849999999998E-3</v>
      </c>
      <c r="ZA3" s="11">
        <f t="shared" si="10"/>
        <v>2.7040613600002429E-3</v>
      </c>
      <c r="ZB3" s="11">
        <f t="shared" si="10"/>
        <v>2.7232350000000001E-3</v>
      </c>
      <c r="ZC3" s="11">
        <f t="shared" si="10"/>
        <v>2.7193299999999998E-3</v>
      </c>
      <c r="ZD3" s="11">
        <f t="shared" si="10"/>
        <v>2.7154277149999359E-3</v>
      </c>
      <c r="ZE3" s="11">
        <f t="shared" si="10"/>
        <v>2.7175200000000002E-3</v>
      </c>
      <c r="ZF3" s="11">
        <f t="shared" si="10"/>
        <v>2.706665E-3</v>
      </c>
      <c r="ZG3" s="11">
        <f t="shared" si="10"/>
        <v>2.6993466499999363E-3</v>
      </c>
      <c r="ZH3" s="11">
        <f t="shared" si="10"/>
        <v>2.7120349999999998E-3</v>
      </c>
      <c r="ZI3" s="11">
        <f t="shared" si="10"/>
        <v>2.7296669399999359E-3</v>
      </c>
      <c r="ZJ3" s="11">
        <f t="shared" si="10"/>
        <v>2.723165E-3</v>
      </c>
      <c r="ZK3" s="11">
        <f t="shared" si="10"/>
        <v>2.7106700000000001E-3</v>
      </c>
      <c r="ZL3" s="11">
        <f t="shared" si="10"/>
        <v>2.7119692599999359E-3</v>
      </c>
      <c r="ZM3" s="11">
        <f t="shared" si="10"/>
        <v>2.71339E-3</v>
      </c>
      <c r="ZN3" s="11">
        <f t="shared" si="10"/>
        <v>2.7004949999999998E-3</v>
      </c>
      <c r="ZO3" s="11">
        <f t="shared" si="10"/>
        <v>2.6977350400002429E-3</v>
      </c>
      <c r="ZP3" s="11">
        <f t="shared" si="10"/>
        <v>2.6974199999999999E-3</v>
      </c>
      <c r="ZQ3" s="11">
        <f t="shared" si="10"/>
        <v>2.7165050000000001E-3</v>
      </c>
      <c r="ZR3" s="11">
        <f t="shared" si="10"/>
        <v>2.7119442349999357E-3</v>
      </c>
      <c r="ZS3" s="11">
        <f t="shared" si="10"/>
        <v>2.6864050000000002E-3</v>
      </c>
      <c r="ZT3" s="11">
        <f t="shared" si="10"/>
        <v>2.7027950949999359E-3</v>
      </c>
      <c r="ZU3" s="11">
        <f t="shared" si="10"/>
        <v>2.7135800000000002E-3</v>
      </c>
      <c r="ZV3" s="11">
        <f t="shared" si="10"/>
        <v>2.7118749999999999E-3</v>
      </c>
      <c r="ZW3" s="11">
        <f t="shared" si="10"/>
        <v>2.7159582449999358E-3</v>
      </c>
      <c r="ZX3" s="11">
        <f t="shared" si="10"/>
        <v>2.7013749999999998E-3</v>
      </c>
      <c r="ZY3" s="11">
        <f t="shared" si="10"/>
        <v>2.70323E-3</v>
      </c>
      <c r="ZZ3" s="11">
        <f t="shared" si="10"/>
        <v>2.712349639999936E-3</v>
      </c>
      <c r="AAA3" s="11">
        <f t="shared" si="10"/>
        <v>2.6932549999999999E-3</v>
      </c>
      <c r="AAB3" s="11">
        <f t="shared" si="10"/>
        <v>2.6949872950002424E-3</v>
      </c>
      <c r="AAC3" s="11">
        <f t="shared" si="10"/>
        <v>2.7100100000000001E-3</v>
      </c>
      <c r="AAD3" s="11">
        <f t="shared" si="10"/>
        <v>2.7122100000000001E-3</v>
      </c>
      <c r="AAE3" s="11">
        <f t="shared" ref="AAE3:ACP3" si="11">(AAE1-AAD1)*(AAD2+AAE2)/2</f>
        <v>2.7021144149999361E-3</v>
      </c>
      <c r="AAF3" s="11">
        <f t="shared" si="11"/>
        <v>2.69988E-3</v>
      </c>
      <c r="AAG3" s="11">
        <f t="shared" si="11"/>
        <v>2.6934707799999365E-3</v>
      </c>
      <c r="AAH3" s="11">
        <f t="shared" si="11"/>
        <v>2.691845E-3</v>
      </c>
      <c r="AAI3" s="11">
        <f t="shared" si="11"/>
        <v>2.699585E-3</v>
      </c>
      <c r="AAJ3" s="11">
        <f t="shared" si="11"/>
        <v>2.6873796949999367E-3</v>
      </c>
      <c r="AAK3" s="11">
        <f t="shared" si="11"/>
        <v>2.6822349999999998E-3</v>
      </c>
      <c r="AAL3" s="11">
        <f t="shared" si="11"/>
        <v>2.6985899999999998E-3</v>
      </c>
      <c r="AAM3" s="11">
        <f t="shared" si="11"/>
        <v>2.6972495550002425E-3</v>
      </c>
      <c r="AAN3" s="11">
        <f t="shared" si="11"/>
        <v>2.6790399999999997E-3</v>
      </c>
      <c r="AAO3" s="11">
        <f t="shared" si="11"/>
        <v>2.6975250000000001E-3</v>
      </c>
      <c r="AAP3" s="11">
        <f t="shared" si="11"/>
        <v>2.7044167149999358E-3</v>
      </c>
      <c r="AAQ3" s="11">
        <f t="shared" si="11"/>
        <v>2.6905499999999999E-3</v>
      </c>
      <c r="AAR3" s="11">
        <f t="shared" si="11"/>
        <v>2.6877250399999363E-3</v>
      </c>
      <c r="AAS3" s="11">
        <f t="shared" si="11"/>
        <v>2.6810050000000002E-3</v>
      </c>
      <c r="AAT3" s="11">
        <f t="shared" si="11"/>
        <v>2.700685E-3</v>
      </c>
      <c r="AAU3" s="11">
        <f t="shared" si="11"/>
        <v>2.703435734999936E-3</v>
      </c>
      <c r="AAV3" s="11">
        <f t="shared" si="11"/>
        <v>2.6841399999999998E-3</v>
      </c>
      <c r="AAW3" s="11">
        <f t="shared" si="11"/>
        <v>2.6822299999999999E-3</v>
      </c>
      <c r="AAX3" s="11">
        <f t="shared" si="11"/>
        <v>2.6783256499999368E-3</v>
      </c>
      <c r="AAY3" s="11">
        <f t="shared" si="11"/>
        <v>2.6874199999999998E-3</v>
      </c>
      <c r="AAZ3" s="11">
        <f t="shared" si="11"/>
        <v>2.712654945000244E-3</v>
      </c>
      <c r="ABA3" s="11">
        <f t="shared" si="11"/>
        <v>2.7015149999999998E-3</v>
      </c>
      <c r="ABB3" s="11">
        <f t="shared" si="11"/>
        <v>2.6856600000000003E-3</v>
      </c>
      <c r="ABC3" s="11">
        <f t="shared" si="11"/>
        <v>2.6822445649999369E-3</v>
      </c>
      <c r="ABD3" s="11">
        <f t="shared" si="11"/>
        <v>2.6700300000000003E-3</v>
      </c>
      <c r="ABE3" s="11">
        <f t="shared" si="11"/>
        <v>2.670085E-3</v>
      </c>
      <c r="ABF3" s="11">
        <f t="shared" si="11"/>
        <v>2.6794617849999368E-3</v>
      </c>
      <c r="ABG3" s="11">
        <f t="shared" si="11"/>
        <v>2.67855E-3</v>
      </c>
      <c r="ABH3" s="11">
        <f t="shared" si="11"/>
        <v>2.6942865949999362E-3</v>
      </c>
      <c r="ABI3" s="11">
        <f t="shared" si="11"/>
        <v>2.6830650000000001E-3</v>
      </c>
      <c r="ABJ3" s="11">
        <f t="shared" si="11"/>
        <v>2.6725250000000002E-3</v>
      </c>
      <c r="ABK3" s="11">
        <f t="shared" si="11"/>
        <v>2.6747520799999371E-3</v>
      </c>
      <c r="ABL3" s="11">
        <f t="shared" si="11"/>
        <v>2.671685E-3</v>
      </c>
      <c r="ABM3" s="11">
        <f t="shared" si="11"/>
        <v>2.6758800000000003E-3</v>
      </c>
      <c r="ABN3" s="11">
        <f t="shared" si="11"/>
        <v>2.6688912250002403E-3</v>
      </c>
      <c r="ABO3" s="11">
        <f t="shared" si="11"/>
        <v>2.6773700000000001E-3</v>
      </c>
      <c r="ABP3" s="11">
        <f t="shared" si="11"/>
        <v>2.6844367549999368E-3</v>
      </c>
      <c r="ABQ3" s="11">
        <f t="shared" si="11"/>
        <v>2.6806950000000003E-3</v>
      </c>
      <c r="ABR3" s="11">
        <f t="shared" si="11"/>
        <v>2.6925200000000003E-3</v>
      </c>
      <c r="ABS3" s="11">
        <f t="shared" si="11"/>
        <v>2.6822495699999368E-3</v>
      </c>
      <c r="ABT3" s="11">
        <f t="shared" si="11"/>
        <v>2.6731999999999997E-3</v>
      </c>
      <c r="ABU3" s="11">
        <f t="shared" si="11"/>
        <v>2.6847449999999997E-3</v>
      </c>
      <c r="ABV3" s="11">
        <f t="shared" si="11"/>
        <v>2.6755879149999366E-3</v>
      </c>
      <c r="ABW3" s="11">
        <f t="shared" si="11"/>
        <v>2.6642100000000002E-3</v>
      </c>
      <c r="ABX3" s="11">
        <f t="shared" si="11"/>
        <v>2.6723797099999368E-3</v>
      </c>
      <c r="ABY3" s="11">
        <f t="shared" si="11"/>
        <v>2.6692600000000001E-3</v>
      </c>
      <c r="ABZ3" s="11">
        <f t="shared" si="11"/>
        <v>2.6675050000000001E-3</v>
      </c>
      <c r="ACA3" s="11">
        <f t="shared" si="11"/>
        <v>2.6728551850002408E-3</v>
      </c>
      <c r="ACB3" s="11">
        <f t="shared" si="11"/>
        <v>2.6783950000000001E-3</v>
      </c>
      <c r="ACC3" s="11">
        <f t="shared" si="11"/>
        <v>2.6599700000000002E-3</v>
      </c>
      <c r="ACD3" s="11">
        <f t="shared" si="11"/>
        <v>2.664842179999937E-3</v>
      </c>
      <c r="ACE3" s="11">
        <f t="shared" si="11"/>
        <v>2.6702899999999996E-3</v>
      </c>
      <c r="ACF3" s="11">
        <f t="shared" si="11"/>
        <v>2.6592616049999369E-3</v>
      </c>
      <c r="ACG3" s="11">
        <f t="shared" si="11"/>
        <v>2.6600199999999999E-3</v>
      </c>
      <c r="ACH3" s="11">
        <f t="shared" si="11"/>
        <v>2.6527249999999999E-3</v>
      </c>
      <c r="ACI3" s="11">
        <f t="shared" si="11"/>
        <v>2.6422295899999372E-3</v>
      </c>
      <c r="ACJ3" s="11">
        <f t="shared" si="11"/>
        <v>2.64577E-3</v>
      </c>
      <c r="ACK3" s="11">
        <f t="shared" si="11"/>
        <v>2.6534499999999999E-3</v>
      </c>
      <c r="ACL3" s="11">
        <f t="shared" si="11"/>
        <v>2.6500924449999372E-3</v>
      </c>
      <c r="ACM3" s="11">
        <f t="shared" si="11"/>
        <v>2.6626699999999998E-3</v>
      </c>
      <c r="ACN3" s="11">
        <f t="shared" si="11"/>
        <v>2.6764037300002408E-3</v>
      </c>
      <c r="ACO3" s="11">
        <f t="shared" si="11"/>
        <v>2.6590249999999998E-3</v>
      </c>
      <c r="ACP3" s="11">
        <f t="shared" si="11"/>
        <v>2.65182E-3</v>
      </c>
      <c r="ACQ3" s="11">
        <f t="shared" ref="ACQ3:AFB3" si="12">(ACQ1-ACP1)*(ACP2+ACQ2)/2</f>
        <v>2.6530604099999373E-3</v>
      </c>
      <c r="ACR3" s="11">
        <f t="shared" si="12"/>
        <v>2.65679E-3</v>
      </c>
      <c r="ACS3" s="11">
        <f t="shared" si="12"/>
        <v>2.6469250000000001E-3</v>
      </c>
      <c r="ACT3" s="11">
        <f t="shared" si="12"/>
        <v>2.6407230849999378E-3</v>
      </c>
      <c r="ACU3" s="11">
        <f t="shared" si="12"/>
        <v>2.6459350000000003E-3</v>
      </c>
      <c r="ACV3" s="11">
        <f t="shared" si="12"/>
        <v>2.6412085699999374E-3</v>
      </c>
      <c r="ACW3" s="11">
        <f t="shared" si="12"/>
        <v>2.6385649999999998E-3</v>
      </c>
      <c r="ACX3" s="11">
        <f t="shared" si="12"/>
        <v>2.6508349999999998E-3</v>
      </c>
      <c r="ACY3" s="11">
        <f t="shared" si="12"/>
        <v>2.6499172700002386E-3</v>
      </c>
      <c r="ACZ3" s="11">
        <f t="shared" si="12"/>
        <v>2.64796E-3</v>
      </c>
      <c r="ADA3" s="11">
        <f t="shared" si="12"/>
        <v>2.6570400000000003E-3</v>
      </c>
      <c r="ADB3" s="11">
        <f t="shared" si="12"/>
        <v>2.6536860349999371E-3</v>
      </c>
      <c r="ADC3" s="11">
        <f t="shared" si="12"/>
        <v>2.6569150000000001E-3</v>
      </c>
      <c r="ADD3" s="11">
        <f t="shared" si="12"/>
        <v>2.6566439899999373E-3</v>
      </c>
      <c r="ADE3" s="11">
        <f t="shared" si="12"/>
        <v>2.6398200000000002E-3</v>
      </c>
      <c r="ADF3" s="11">
        <f t="shared" si="12"/>
        <v>2.6523950000000001E-3</v>
      </c>
      <c r="ADG3" s="11">
        <f t="shared" si="12"/>
        <v>2.6579302749999375E-3</v>
      </c>
      <c r="ADH3" s="11">
        <f t="shared" si="12"/>
        <v>2.6425300000000001E-3</v>
      </c>
      <c r="ADI3" s="11">
        <f t="shared" si="12"/>
        <v>2.652265E-3</v>
      </c>
      <c r="ADJ3" s="11">
        <f t="shared" si="12"/>
        <v>2.6546019499999376E-3</v>
      </c>
      <c r="ADK3" s="11">
        <f t="shared" si="12"/>
        <v>2.64022E-3</v>
      </c>
      <c r="ADL3" s="11">
        <f t="shared" si="12"/>
        <v>2.6383957600002372E-3</v>
      </c>
      <c r="ADM3" s="11">
        <f t="shared" si="12"/>
        <v>2.6345500000000003E-3</v>
      </c>
      <c r="ADN3" s="11">
        <f t="shared" si="12"/>
        <v>2.6376450000000001E-3</v>
      </c>
      <c r="ADO3" s="11">
        <f t="shared" si="12"/>
        <v>2.6463587149999374E-3</v>
      </c>
      <c r="ADP3" s="11">
        <f t="shared" si="12"/>
        <v>2.6380750000000001E-3</v>
      </c>
      <c r="ADQ3" s="11">
        <f t="shared" si="12"/>
        <v>2.6432649999999997E-3</v>
      </c>
      <c r="ADR3" s="11">
        <f t="shared" si="12"/>
        <v>2.6508231749999374E-3</v>
      </c>
      <c r="ADS3" s="11">
        <f t="shared" si="12"/>
        <v>2.6312000000000002E-3</v>
      </c>
      <c r="ADT3" s="11">
        <f t="shared" si="12"/>
        <v>2.628385759999938E-3</v>
      </c>
      <c r="ADU3" s="11">
        <f t="shared" si="12"/>
        <v>2.6272050000000001E-3</v>
      </c>
      <c r="ADV3" s="11">
        <f t="shared" si="12"/>
        <v>2.6428599999999999E-3</v>
      </c>
      <c r="ADW3" s="11">
        <f t="shared" si="12"/>
        <v>2.6461434999999374E-3</v>
      </c>
      <c r="ADX3" s="11">
        <f t="shared" si="12"/>
        <v>2.6499100000000001E-3</v>
      </c>
      <c r="ADY3" s="11">
        <f t="shared" si="12"/>
        <v>2.6446E-3</v>
      </c>
      <c r="ADZ3" s="11">
        <f t="shared" si="12"/>
        <v>2.6284558300002365E-3</v>
      </c>
      <c r="AEA3" s="11">
        <f t="shared" si="12"/>
        <v>2.6420549999999999E-3</v>
      </c>
      <c r="AEB3" s="11">
        <f t="shared" si="12"/>
        <v>2.6469442999999373E-3</v>
      </c>
      <c r="AEC3" s="11">
        <f t="shared" si="12"/>
        <v>2.62773E-3</v>
      </c>
      <c r="AED3" s="11">
        <f t="shared" si="12"/>
        <v>2.6232800000000004E-3</v>
      </c>
      <c r="AEE3" s="11">
        <f t="shared" si="12"/>
        <v>2.642720079999938E-3</v>
      </c>
      <c r="AEF3" s="11">
        <f t="shared" si="12"/>
        <v>2.6452250000000002E-3</v>
      </c>
      <c r="AEG3" s="11">
        <f t="shared" si="12"/>
        <v>2.6276199999999998E-3</v>
      </c>
      <c r="AEH3" s="11">
        <f t="shared" si="12"/>
        <v>2.6228902699999379E-3</v>
      </c>
      <c r="AEI3" s="11">
        <f t="shared" si="12"/>
        <v>2.62334E-3</v>
      </c>
      <c r="AEJ3" s="11">
        <f t="shared" si="12"/>
        <v>2.6200023849999379E-3</v>
      </c>
      <c r="AEK3" s="11">
        <f t="shared" si="12"/>
        <v>2.610645E-3</v>
      </c>
      <c r="AEL3" s="11">
        <f t="shared" si="12"/>
        <v>2.6180400000000003E-3</v>
      </c>
      <c r="AEM3" s="11">
        <f t="shared" si="12"/>
        <v>2.6203927750002359E-3</v>
      </c>
      <c r="AEN3" s="11">
        <f t="shared" si="12"/>
        <v>2.6269349999999999E-3</v>
      </c>
      <c r="AEO3" s="11">
        <f t="shared" si="12"/>
        <v>2.628825E-3</v>
      </c>
      <c r="AEP3" s="11">
        <f t="shared" si="12"/>
        <v>2.6156680549999384E-3</v>
      </c>
      <c r="AEQ3" s="11">
        <f t="shared" si="12"/>
        <v>2.614365E-3</v>
      </c>
      <c r="AER3" s="11">
        <f t="shared" si="12"/>
        <v>2.613921309999938E-3</v>
      </c>
      <c r="AES3" s="11">
        <f t="shared" si="12"/>
        <v>2.61071E-3</v>
      </c>
      <c r="AET3" s="11">
        <f t="shared" si="12"/>
        <v>2.6157799999999998E-3</v>
      </c>
      <c r="AEU3" s="11">
        <f t="shared" si="12"/>
        <v>2.6186109949999383E-3</v>
      </c>
      <c r="AEV3" s="11">
        <f t="shared" si="12"/>
        <v>2.62058E-3</v>
      </c>
      <c r="AEW3" s="11">
        <f t="shared" si="12"/>
        <v>2.622185E-3</v>
      </c>
      <c r="AEX3" s="11">
        <f t="shared" si="12"/>
        <v>2.626814189999938E-3</v>
      </c>
      <c r="AEY3" s="11">
        <f t="shared" si="12"/>
        <v>2.6247700000000002E-3</v>
      </c>
      <c r="AEZ3" s="11">
        <f t="shared" si="12"/>
        <v>2.6328051750002372E-3</v>
      </c>
      <c r="AFA3" s="11">
        <f t="shared" si="12"/>
        <v>2.6309949999999997E-3</v>
      </c>
      <c r="AFB3" s="11">
        <f t="shared" si="12"/>
        <v>2.6236250000000001E-3</v>
      </c>
      <c r="AFC3" s="11">
        <f t="shared" ref="AFC3:AHN3" si="13">(AFC1-AFB1)*(AFB2+AFC2)/2</f>
        <v>2.6214938749999379E-3</v>
      </c>
      <c r="AFD3" s="11">
        <f t="shared" si="13"/>
        <v>2.6193399999999999E-3</v>
      </c>
      <c r="AFE3" s="11">
        <f t="shared" si="13"/>
        <v>2.622835E-3</v>
      </c>
      <c r="AFF3" s="11">
        <f t="shared" si="13"/>
        <v>2.6210584399999383E-3</v>
      </c>
      <c r="AFG3" s="11">
        <f t="shared" si="13"/>
        <v>2.6031450000000003E-3</v>
      </c>
      <c r="AFH3" s="11">
        <f t="shared" si="13"/>
        <v>2.6008400000000001E-3</v>
      </c>
      <c r="AFI3" s="11">
        <f t="shared" si="13"/>
        <v>2.6096170099999382E-3</v>
      </c>
      <c r="AFJ3" s="11">
        <f t="shared" si="13"/>
        <v>2.6018949999999999E-3</v>
      </c>
      <c r="AFK3" s="11">
        <f t="shared" si="13"/>
        <v>2.6016040050002342E-3</v>
      </c>
      <c r="AFL3" s="11">
        <f t="shared" si="13"/>
        <v>2.6024899999999998E-3</v>
      </c>
      <c r="AFM3" s="11">
        <f t="shared" si="13"/>
        <v>2.60809E-3</v>
      </c>
      <c r="AFN3" s="11">
        <f t="shared" si="13"/>
        <v>2.6042316299999383E-3</v>
      </c>
      <c r="AFO3" s="11">
        <f t="shared" si="13"/>
        <v>2.6112649999999998E-3</v>
      </c>
      <c r="AFP3" s="11">
        <f t="shared" si="13"/>
        <v>2.6133607499999384E-3</v>
      </c>
      <c r="AFQ3" s="11">
        <f t="shared" si="13"/>
        <v>2.59787E-3</v>
      </c>
      <c r="AFR3" s="11">
        <f t="shared" si="13"/>
        <v>2.6030699999999999E-3</v>
      </c>
      <c r="AFS3" s="11">
        <f t="shared" si="13"/>
        <v>2.6169092949999383E-3</v>
      </c>
      <c r="AFT3" s="11">
        <f t="shared" si="13"/>
        <v>2.613345E-3</v>
      </c>
      <c r="AFU3" s="11">
        <f t="shared" si="13"/>
        <v>2.5932899999999998E-3</v>
      </c>
      <c r="AFV3" s="11">
        <f t="shared" si="13"/>
        <v>2.5909083199999387E-3</v>
      </c>
      <c r="AFW3" s="11">
        <f t="shared" si="13"/>
        <v>2.6083199999999999E-3</v>
      </c>
      <c r="AFX3" s="11">
        <f t="shared" si="13"/>
        <v>2.6065749999999999E-3</v>
      </c>
      <c r="AFY3" s="11">
        <f t="shared" si="13"/>
        <v>2.6072696650002343E-3</v>
      </c>
      <c r="AFZ3" s="11">
        <f t="shared" si="13"/>
        <v>2.6144900000000001E-3</v>
      </c>
      <c r="AGA3" s="11">
        <f t="shared" si="13"/>
        <v>2.5994068099999389E-3</v>
      </c>
      <c r="AGB3" s="11">
        <f t="shared" si="13"/>
        <v>2.5988199999999999E-3</v>
      </c>
      <c r="AGC3" s="11">
        <f t="shared" si="13"/>
        <v>2.6069650000000002E-3</v>
      </c>
      <c r="AGD3" s="11">
        <f t="shared" si="13"/>
        <v>2.5962386449999392E-3</v>
      </c>
      <c r="AGE3" s="11">
        <f t="shared" si="13"/>
        <v>2.5938899999999997E-3</v>
      </c>
      <c r="AGF3" s="11">
        <f t="shared" si="13"/>
        <v>2.5977800000000001E-3</v>
      </c>
      <c r="AGG3" s="11">
        <f t="shared" si="13"/>
        <v>2.6068692649999382E-3</v>
      </c>
      <c r="AGH3" s="11">
        <f t="shared" si="13"/>
        <v>2.5966399999999999E-3</v>
      </c>
      <c r="AGI3" s="11">
        <f t="shared" si="13"/>
        <v>2.5845970149999389E-3</v>
      </c>
      <c r="AGJ3" s="11">
        <f t="shared" si="13"/>
        <v>2.5898050000000001E-3</v>
      </c>
      <c r="AGK3" s="11">
        <f t="shared" si="13"/>
        <v>2.5998799999999997E-3</v>
      </c>
      <c r="AGL3" s="11">
        <f t="shared" si="13"/>
        <v>2.594727135000233E-3</v>
      </c>
      <c r="AGM3" s="11">
        <f t="shared" si="13"/>
        <v>2.5763349999999999E-3</v>
      </c>
      <c r="AGN3" s="11">
        <f t="shared" si="13"/>
        <v>2.5897171299999388E-3</v>
      </c>
      <c r="AGO3" s="11">
        <f t="shared" si="13"/>
        <v>2.59187E-3</v>
      </c>
      <c r="AGP3" s="11">
        <f t="shared" si="13"/>
        <v>2.5876050000000002E-3</v>
      </c>
      <c r="AGQ3" s="11">
        <f t="shared" si="13"/>
        <v>2.5964538599999388E-3</v>
      </c>
      <c r="AGR3" s="11">
        <f t="shared" si="13"/>
        <v>2.5886900000000003E-3</v>
      </c>
      <c r="AGS3" s="11">
        <f t="shared" si="13"/>
        <v>2.58128E-3</v>
      </c>
      <c r="AGT3" s="11">
        <f t="shared" si="13"/>
        <v>2.5971996049999383E-3</v>
      </c>
      <c r="AGU3" s="11">
        <f t="shared" si="13"/>
        <v>2.6004299999999999E-3</v>
      </c>
      <c r="AGV3" s="11">
        <f t="shared" si="13"/>
        <v>2.5987750000000002E-3</v>
      </c>
      <c r="AGW3" s="11">
        <f t="shared" si="13"/>
        <v>2.5876100249999394E-3</v>
      </c>
      <c r="AGX3" s="11">
        <f t="shared" si="13"/>
        <v>2.5775149999999998E-3</v>
      </c>
      <c r="AGY3" s="11">
        <f t="shared" si="13"/>
        <v>2.5857581750002327E-3</v>
      </c>
      <c r="AGZ3" s="11">
        <f t="shared" si="13"/>
        <v>2.57545E-3</v>
      </c>
      <c r="AHA3" s="11">
        <f t="shared" si="13"/>
        <v>2.5838900000000001E-3</v>
      </c>
      <c r="AHB3" s="11">
        <f t="shared" si="13"/>
        <v>2.5903477599999386E-3</v>
      </c>
      <c r="AHC3" s="11">
        <f t="shared" si="13"/>
        <v>2.5859300000000002E-3</v>
      </c>
      <c r="AHD3" s="11">
        <f t="shared" si="13"/>
        <v>2.5857882049999388E-3</v>
      </c>
      <c r="AHE3" s="11">
        <f t="shared" si="13"/>
        <v>2.5783899999999998E-3</v>
      </c>
      <c r="AHF3" s="11">
        <f t="shared" si="13"/>
        <v>2.5846949999999997E-3</v>
      </c>
      <c r="AHG3" s="11">
        <f t="shared" si="13"/>
        <v>2.5982006049999388E-3</v>
      </c>
      <c r="AHH3" s="11">
        <f t="shared" si="13"/>
        <v>2.5850550000000002E-3</v>
      </c>
      <c r="AHI3" s="11">
        <f t="shared" si="13"/>
        <v>2.5896499999999998E-3</v>
      </c>
      <c r="AHJ3" s="11">
        <f t="shared" si="13"/>
        <v>2.5902826949999389E-3</v>
      </c>
      <c r="AHK3" s="11">
        <f t="shared" si="13"/>
        <v>2.57085E-3</v>
      </c>
      <c r="AHL3" s="11">
        <f t="shared" si="13"/>
        <v>2.578955E-3</v>
      </c>
      <c r="AHM3" s="11">
        <f t="shared" si="13"/>
        <v>2.5972196250002334E-3</v>
      </c>
      <c r="AHN3" s="11">
        <f t="shared" si="13"/>
        <v>2.5989099999999998E-3</v>
      </c>
      <c r="AHO3" s="11">
        <f t="shared" ref="AHO3:AJZ3" si="14">(AHO1-AHN1)*(AHN2+AHO2)/2</f>
        <v>2.5739013299999392E-3</v>
      </c>
      <c r="AHP3" s="11">
        <f t="shared" si="14"/>
        <v>2.5636999999999999E-3</v>
      </c>
      <c r="AHQ3" s="11">
        <f t="shared" si="14"/>
        <v>2.5893000000000001E-3</v>
      </c>
      <c r="AHR3" s="11">
        <f t="shared" si="14"/>
        <v>2.5893667799999388E-3</v>
      </c>
      <c r="AHS3" s="11">
        <f t="shared" si="14"/>
        <v>5.1238499999999999E-2</v>
      </c>
      <c r="AHT3" s="11">
        <f t="shared" si="14"/>
        <v>5.1260899999999998E-2</v>
      </c>
      <c r="AHU3" s="11">
        <f t="shared" si="14"/>
        <v>5.1125356139999946E-2</v>
      </c>
      <c r="AHV3" s="11">
        <f t="shared" si="14"/>
        <v>5.0671699999999993E-2</v>
      </c>
      <c r="AHW3" s="11">
        <f t="shared" si="14"/>
        <v>5.0675867080000166E-2</v>
      </c>
      <c r="AHX3" s="11">
        <f t="shared" si="14"/>
        <v>5.05105E-2</v>
      </c>
      <c r="AHY3" s="11">
        <f t="shared" si="14"/>
        <v>5.0173699999999717E-2</v>
      </c>
      <c r="AHZ3" s="11">
        <f t="shared" si="14"/>
        <v>4.9978399999999999E-2</v>
      </c>
      <c r="AIA3" s="11">
        <f t="shared" si="14"/>
        <v>4.9931999999999997E-2</v>
      </c>
      <c r="AIB3" s="11">
        <f t="shared" si="14"/>
        <v>4.9809799999999994E-2</v>
      </c>
      <c r="AIC3" s="11">
        <f t="shared" si="14"/>
        <v>4.9408300000000002E-2</v>
      </c>
      <c r="AID3" s="11">
        <f t="shared" si="14"/>
        <v>4.9220300000000002E-2</v>
      </c>
      <c r="AIE3" s="11">
        <f t="shared" si="14"/>
        <v>4.8999100000000004E-2</v>
      </c>
      <c r="AIF3" s="11">
        <f t="shared" si="14"/>
        <v>4.8738099999999999E-2</v>
      </c>
      <c r="AIG3" s="11">
        <f t="shared" si="14"/>
        <v>4.8786499999999997E-2</v>
      </c>
      <c r="AIH3" s="11">
        <f t="shared" si="14"/>
        <v>4.8670599999999994E-2</v>
      </c>
      <c r="AII3" s="11">
        <f t="shared" si="14"/>
        <v>4.8215099999999997E-2</v>
      </c>
      <c r="AIJ3" s="11">
        <f t="shared" si="14"/>
        <v>4.8233499999999999E-2</v>
      </c>
      <c r="AIK3" s="11">
        <f t="shared" si="14"/>
        <v>4.8075199999999992E-2</v>
      </c>
      <c r="AIL3" s="11">
        <f t="shared" si="14"/>
        <v>4.7749799999999995E-2</v>
      </c>
      <c r="AIM3" s="11">
        <f t="shared" si="14"/>
        <v>4.7809800000000006E-2</v>
      </c>
      <c r="AIN3" s="11">
        <f t="shared" si="14"/>
        <v>4.7632300000000002E-2</v>
      </c>
      <c r="AIO3" s="11">
        <f t="shared" si="14"/>
        <v>4.7460718499999978E-2</v>
      </c>
      <c r="AIP3" s="11">
        <f t="shared" si="14"/>
        <v>4.7208099999999996E-2</v>
      </c>
      <c r="AIQ3" s="11">
        <f t="shared" si="14"/>
        <v>4.7037200000000001E-2</v>
      </c>
      <c r="AIR3" s="11">
        <f t="shared" si="14"/>
        <v>4.7061399999999989E-2</v>
      </c>
      <c r="AIS3" s="11">
        <f t="shared" si="14"/>
        <v>4.6855000000000008E-2</v>
      </c>
      <c r="AIT3" s="11">
        <f t="shared" si="14"/>
        <v>4.66636E-2</v>
      </c>
      <c r="AIU3" s="11">
        <f t="shared" si="14"/>
        <v>4.6383899999999992E-2</v>
      </c>
      <c r="AIV3" s="11">
        <f t="shared" si="14"/>
        <v>4.6412099999999998E-2</v>
      </c>
      <c r="AIW3" s="11">
        <f t="shared" si="14"/>
        <v>4.6751499999999994E-2</v>
      </c>
      <c r="AIX3" s="11">
        <f t="shared" si="14"/>
        <v>4.6367200000000004E-2</v>
      </c>
      <c r="AIY3" s="11">
        <f t="shared" si="14"/>
        <v>4.5926599999999998E-2</v>
      </c>
      <c r="AIZ3" s="11">
        <f t="shared" si="14"/>
        <v>4.58111E-2</v>
      </c>
      <c r="AJA3" s="11">
        <f t="shared" si="14"/>
        <v>4.5659100000000001E-2</v>
      </c>
      <c r="AJB3" s="11">
        <f t="shared" si="14"/>
        <v>4.540000000000001E-2</v>
      </c>
      <c r="AJC3" s="11">
        <f t="shared" si="14"/>
        <v>4.5062999999999992E-2</v>
      </c>
      <c r="AJD3" s="11">
        <f t="shared" si="14"/>
        <v>4.54426E-2</v>
      </c>
      <c r="AJE3" s="11">
        <f t="shared" si="14"/>
        <v>4.57177E-2</v>
      </c>
      <c r="AJF3" s="11">
        <f t="shared" si="14"/>
        <v>4.5095399999999994E-2</v>
      </c>
      <c r="AJG3" s="11">
        <f t="shared" si="14"/>
        <v>4.4696E-2</v>
      </c>
      <c r="AJH3" s="11">
        <f t="shared" si="14"/>
        <v>4.4706599999999999E-2</v>
      </c>
      <c r="AJI3" s="11">
        <f t="shared" si="14"/>
        <v>4.4714500000000004E-2</v>
      </c>
      <c r="AJJ3" s="11">
        <f t="shared" si="14"/>
        <v>4.4480800000000001E-2</v>
      </c>
      <c r="AJK3" s="11">
        <f t="shared" si="14"/>
        <v>4.4412900000000005E-2</v>
      </c>
      <c r="AJL3" s="11">
        <f t="shared" si="14"/>
        <v>4.4340200000000003E-2</v>
      </c>
      <c r="AJM3" s="11">
        <f t="shared" si="14"/>
        <v>4.4306599999999995E-2</v>
      </c>
      <c r="AJN3" s="11">
        <f t="shared" si="14"/>
        <v>4.4140400000000003E-2</v>
      </c>
      <c r="AJO3" s="11">
        <f t="shared" si="14"/>
        <v>4.3880329199999984E-2</v>
      </c>
      <c r="AJP3" s="11">
        <f t="shared" si="14"/>
        <v>4.3713800000000004E-2</v>
      </c>
      <c r="AJQ3" s="11">
        <f t="shared" si="14"/>
        <v>4.3483599999999997E-2</v>
      </c>
      <c r="AJR3" s="11">
        <f t="shared" si="14"/>
        <v>4.3384900000000004E-2</v>
      </c>
      <c r="AJS3" s="11">
        <f t="shared" si="14"/>
        <v>4.3581599999999998E-2</v>
      </c>
      <c r="AJT3" s="11">
        <f t="shared" si="14"/>
        <v>4.3536300000000007E-2</v>
      </c>
      <c r="AJU3" s="11">
        <f t="shared" si="14"/>
        <v>4.3104500000000004E-2</v>
      </c>
      <c r="AJV3" s="11">
        <f t="shared" si="14"/>
        <v>4.3201299999999998E-2</v>
      </c>
      <c r="AJW3" s="11">
        <f t="shared" si="14"/>
        <v>4.3298199999999995E-2</v>
      </c>
      <c r="AJX3" s="11">
        <f t="shared" si="14"/>
        <v>4.3101200000000485E-2</v>
      </c>
      <c r="AJY3" s="11">
        <f t="shared" si="14"/>
        <v>4.2859899999999999E-2</v>
      </c>
      <c r="AJZ3" s="11">
        <f t="shared" si="14"/>
        <v>4.2536399999999995E-2</v>
      </c>
      <c r="AKA3" s="11">
        <f t="shared" ref="AKA3:AML3" si="15">(AKA1-AJZ1)*(AJZ2+AKA2)/2</f>
        <v>4.2188899999999994E-2</v>
      </c>
      <c r="AKB3" s="11">
        <f t="shared" si="15"/>
        <v>4.2046900000000005E-2</v>
      </c>
      <c r="AKC3" s="11">
        <f t="shared" si="15"/>
        <v>4.2085400000000002E-2</v>
      </c>
      <c r="AKD3" s="11">
        <f t="shared" si="15"/>
        <v>4.2103699999999994E-2</v>
      </c>
      <c r="AKE3" s="11">
        <f t="shared" si="15"/>
        <v>4.2143899999999998E-2</v>
      </c>
      <c r="AKF3" s="11">
        <f t="shared" si="15"/>
        <v>4.2373700000000007E-2</v>
      </c>
      <c r="AKG3" s="11">
        <f t="shared" si="15"/>
        <v>4.2510900000000004E-2</v>
      </c>
      <c r="AKH3" s="11">
        <f t="shared" si="15"/>
        <v>4.1928499999999994E-2</v>
      </c>
      <c r="AKI3" s="11">
        <f t="shared" si="15"/>
        <v>4.1695700000000002E-2</v>
      </c>
      <c r="AKJ3" s="11">
        <f t="shared" si="15"/>
        <v>4.1668499999999997E-2</v>
      </c>
      <c r="AKK3" s="11">
        <f t="shared" si="15"/>
        <v>4.1284500000000002E-2</v>
      </c>
      <c r="AKL3" s="11">
        <f t="shared" si="15"/>
        <v>4.1280700000000004E-2</v>
      </c>
      <c r="AKM3" s="11">
        <f t="shared" si="15"/>
        <v>4.1270200000000007E-2</v>
      </c>
      <c r="AKN3" s="11">
        <f t="shared" si="15"/>
        <v>4.1109600000000003E-2</v>
      </c>
      <c r="AKO3" s="11">
        <f t="shared" si="15"/>
        <v>4.1114499999999998E-2</v>
      </c>
      <c r="AKP3" s="11">
        <f t="shared" si="15"/>
        <v>4.1434807049999509E-2</v>
      </c>
      <c r="AKQ3" s="11">
        <f t="shared" si="15"/>
        <v>4.1320700000000002E-2</v>
      </c>
      <c r="AKR3" s="11">
        <f t="shared" si="15"/>
        <v>4.0901099999999996E-2</v>
      </c>
      <c r="AKS3" s="11">
        <f t="shared" si="15"/>
        <v>4.0823100000000001E-2</v>
      </c>
      <c r="AKT3" s="11">
        <f t="shared" si="15"/>
        <v>4.0856699999999996E-2</v>
      </c>
      <c r="AKU3" s="11">
        <f t="shared" si="15"/>
        <v>4.0657899999999997E-2</v>
      </c>
      <c r="AKV3" s="11">
        <f t="shared" si="15"/>
        <v>4.03028E-2</v>
      </c>
      <c r="AKW3" s="11">
        <f t="shared" si="15"/>
        <v>4.0539900000000004E-2</v>
      </c>
      <c r="AKX3" s="11">
        <f t="shared" si="15"/>
        <v>4.10658E-2</v>
      </c>
      <c r="AKY3" s="11">
        <f t="shared" si="15"/>
        <v>4.0742999999999994E-2</v>
      </c>
      <c r="AKZ3" s="11">
        <f t="shared" si="15"/>
        <v>4.0119799999999997E-2</v>
      </c>
      <c r="ALA3" s="11">
        <f t="shared" si="15"/>
        <v>4.0173E-2</v>
      </c>
      <c r="ALB3" s="11">
        <f t="shared" si="15"/>
        <v>4.0449100000000002E-2</v>
      </c>
      <c r="ALC3" s="11">
        <f t="shared" si="15"/>
        <v>4.0362099999999998E-2</v>
      </c>
      <c r="ALD3" s="11">
        <f t="shared" si="15"/>
        <v>4.0096599999999996E-2</v>
      </c>
      <c r="ALE3" s="11">
        <f t="shared" si="15"/>
        <v>4.0131100000000003E-2</v>
      </c>
      <c r="ALF3" s="11">
        <f t="shared" si="15"/>
        <v>3.9869800000000004E-2</v>
      </c>
      <c r="ALG3" s="11">
        <f t="shared" si="15"/>
        <v>3.9789200000000004E-2</v>
      </c>
      <c r="ALH3" s="11">
        <f t="shared" si="15"/>
        <v>3.9958900000000006E-2</v>
      </c>
      <c r="ALI3" s="11">
        <f t="shared" si="15"/>
        <v>3.9771600000000004E-2</v>
      </c>
      <c r="ALJ3" s="11">
        <f t="shared" si="15"/>
        <v>3.9744700000000001E-2</v>
      </c>
      <c r="ALK3" s="11">
        <f t="shared" si="15"/>
        <v>3.9669999999999997E-2</v>
      </c>
      <c r="ALL3" s="11">
        <f t="shared" si="15"/>
        <v>3.9534700000000006E-2</v>
      </c>
      <c r="ALM3" s="11">
        <f t="shared" si="15"/>
        <v>3.95574E-2</v>
      </c>
      <c r="ALN3" s="11">
        <f t="shared" si="15"/>
        <v>3.9465699999999999E-2</v>
      </c>
      <c r="ALO3" s="11">
        <f t="shared" si="15"/>
        <v>3.9409199999999998E-2</v>
      </c>
      <c r="ALP3" s="11">
        <f t="shared" si="15"/>
        <v>3.9355467900000426E-2</v>
      </c>
      <c r="ALQ3" s="11">
        <f t="shared" si="15"/>
        <v>3.9070300000000002E-2</v>
      </c>
      <c r="ALR3" s="11">
        <f t="shared" si="15"/>
        <v>3.9012500000000006E-2</v>
      </c>
      <c r="ALS3" s="11">
        <f t="shared" si="15"/>
        <v>3.8846699999999998E-2</v>
      </c>
      <c r="ALT3" s="11">
        <f t="shared" si="15"/>
        <v>3.88007E-2</v>
      </c>
      <c r="ALU3" s="11">
        <f t="shared" si="15"/>
        <v>3.87838E-2</v>
      </c>
      <c r="ALV3" s="11">
        <f t="shared" si="15"/>
        <v>3.8727499999999998E-2</v>
      </c>
      <c r="ALW3" s="11">
        <f t="shared" si="15"/>
        <v>3.87401E-2</v>
      </c>
      <c r="ALX3" s="11">
        <f t="shared" si="15"/>
        <v>3.8587400000000001E-2</v>
      </c>
      <c r="ALY3" s="11">
        <f t="shared" si="15"/>
        <v>3.8377300000000003E-2</v>
      </c>
      <c r="ALZ3" s="11">
        <f t="shared" si="15"/>
        <v>3.8269499999999998E-2</v>
      </c>
      <c r="AMA3" s="11">
        <f t="shared" si="15"/>
        <v>3.83077E-2</v>
      </c>
      <c r="AMB3" s="11">
        <f t="shared" si="15"/>
        <v>3.8566199999999995E-2</v>
      </c>
      <c r="AMC3" s="11">
        <f t="shared" si="15"/>
        <v>3.8364200000000001E-2</v>
      </c>
      <c r="AMD3" s="11">
        <f t="shared" si="15"/>
        <v>3.8017200000000001E-2</v>
      </c>
      <c r="AME3" s="11">
        <f t="shared" si="15"/>
        <v>3.82411E-2</v>
      </c>
      <c r="AMF3" s="11">
        <f t="shared" si="15"/>
        <v>3.81395E-2</v>
      </c>
      <c r="AMG3" s="11">
        <f t="shared" si="15"/>
        <v>3.8028400000000004E-2</v>
      </c>
      <c r="AMH3" s="11">
        <f t="shared" si="15"/>
        <v>3.8239599999999999E-2</v>
      </c>
      <c r="AMI3" s="11">
        <f t="shared" si="15"/>
        <v>3.8040900000000002E-2</v>
      </c>
      <c r="AMJ3" s="11">
        <f t="shared" si="15"/>
        <v>3.80413E-2</v>
      </c>
      <c r="AMK3" s="11">
        <f t="shared" si="15"/>
        <v>3.8191900000000001E-2</v>
      </c>
      <c r="AML3" s="11">
        <f t="shared" si="15"/>
        <v>3.8026799999999999E-2</v>
      </c>
      <c r="AMM3" s="11">
        <f t="shared" ref="AMM3:AOX3" si="16">(AMM1-AML1)*(AML2+AMM2)/2</f>
        <v>3.7875499999999999E-2</v>
      </c>
      <c r="AMN3" s="11">
        <f t="shared" si="16"/>
        <v>3.7612800000000002E-2</v>
      </c>
      <c r="AMO3" s="11">
        <f t="shared" si="16"/>
        <v>3.7742399999999995E-2</v>
      </c>
      <c r="AMP3" s="11">
        <f t="shared" si="16"/>
        <v>3.7989000000000002E-2</v>
      </c>
      <c r="AMQ3" s="11">
        <f t="shared" si="16"/>
        <v>3.7946599999999997E-2</v>
      </c>
      <c r="AMR3" s="11">
        <f t="shared" si="16"/>
        <v>3.7654800000000002E-2</v>
      </c>
      <c r="AMS3" s="11">
        <f t="shared" si="16"/>
        <v>3.75039E-2</v>
      </c>
      <c r="AMT3" s="11">
        <f t="shared" si="16"/>
        <v>3.7560099999999999E-2</v>
      </c>
      <c r="AMU3" s="11">
        <f t="shared" si="16"/>
        <v>3.7370099999999996E-2</v>
      </c>
      <c r="AMV3" s="11">
        <f t="shared" si="16"/>
        <v>3.7099100000000003E-2</v>
      </c>
      <c r="AMW3" s="11">
        <f t="shared" si="16"/>
        <v>3.7118200000000004E-2</v>
      </c>
      <c r="AMX3" s="11">
        <f t="shared" si="16"/>
        <v>3.7189299999999995E-2</v>
      </c>
      <c r="AMY3" s="11">
        <f t="shared" si="16"/>
        <v>3.6955799999999997E-2</v>
      </c>
      <c r="AMZ3" s="11">
        <f t="shared" si="16"/>
        <v>3.6748299999999998E-2</v>
      </c>
      <c r="ANA3" s="11">
        <f t="shared" si="16"/>
        <v>3.6788399999999999E-2</v>
      </c>
      <c r="ANB3" s="11">
        <f t="shared" si="16"/>
        <v>3.6676800000000002E-2</v>
      </c>
      <c r="ANC3" s="11">
        <f t="shared" si="16"/>
        <v>3.6791699999999997E-2</v>
      </c>
      <c r="AND3" s="11">
        <f t="shared" si="16"/>
        <v>3.6901799999999998E-2</v>
      </c>
      <c r="ANE3" s="11">
        <f t="shared" si="16"/>
        <v>3.6911699999999999E-2</v>
      </c>
      <c r="ANF3" s="11">
        <f t="shared" si="16"/>
        <v>3.6849699999999999E-2</v>
      </c>
      <c r="ANG3" s="11">
        <f t="shared" si="16"/>
        <v>3.6425399999999997E-2</v>
      </c>
      <c r="ANH3" s="11">
        <f t="shared" si="16"/>
        <v>3.6329699999999999E-2</v>
      </c>
      <c r="ANI3" s="11">
        <f t="shared" si="16"/>
        <v>3.6535499999999999E-2</v>
      </c>
      <c r="ANJ3" s="11">
        <f t="shared" si="16"/>
        <v>3.6752199999999999E-2</v>
      </c>
      <c r="ANK3" s="11">
        <f t="shared" si="16"/>
        <v>3.6657099999999998E-2</v>
      </c>
      <c r="ANL3" s="11">
        <f t="shared" si="16"/>
        <v>3.6326600000000001E-2</v>
      </c>
      <c r="ANM3" s="11">
        <f t="shared" si="16"/>
        <v>3.63676E-2</v>
      </c>
      <c r="ANN3" s="11">
        <f t="shared" si="16"/>
        <v>3.6240300000000003E-2</v>
      </c>
      <c r="ANO3" s="11">
        <f t="shared" si="16"/>
        <v>3.6160899999999996E-2</v>
      </c>
      <c r="ANP3" s="11">
        <f t="shared" si="16"/>
        <v>3.6299100000000001E-2</v>
      </c>
      <c r="ANQ3" s="11">
        <f t="shared" si="16"/>
        <v>3.6119899999999996E-2</v>
      </c>
      <c r="ANR3" s="11">
        <f t="shared" si="16"/>
        <v>3.6102499999999996E-2</v>
      </c>
      <c r="ANS3" s="11">
        <f t="shared" si="16"/>
        <v>3.6110799999999998E-2</v>
      </c>
      <c r="ANT3" s="11">
        <f t="shared" si="16"/>
        <v>3.5950000000000003E-2</v>
      </c>
      <c r="ANU3" s="11">
        <f t="shared" si="16"/>
        <v>3.5891300000000001E-2</v>
      </c>
      <c r="ANV3" s="11">
        <f t="shared" si="16"/>
        <v>3.57694E-2</v>
      </c>
      <c r="ANW3" s="11">
        <f t="shared" si="16"/>
        <v>3.5753199999999999E-2</v>
      </c>
      <c r="ANX3" s="11">
        <f t="shared" si="16"/>
        <v>3.57909E-2</v>
      </c>
      <c r="ANY3" s="11">
        <f t="shared" si="16"/>
        <v>3.5687699999999996E-2</v>
      </c>
      <c r="ANZ3" s="11">
        <f t="shared" si="16"/>
        <v>3.5601300000000002E-2</v>
      </c>
      <c r="AOA3" s="11">
        <f t="shared" si="16"/>
        <v>3.5437899999999994E-2</v>
      </c>
      <c r="AOB3" s="11">
        <f t="shared" si="16"/>
        <v>3.5517699999999999E-2</v>
      </c>
      <c r="AOC3" s="11">
        <f t="shared" si="16"/>
        <v>3.5465499999999997E-2</v>
      </c>
      <c r="AOD3" s="11">
        <f t="shared" si="16"/>
        <v>3.5513599999999999E-2</v>
      </c>
      <c r="AOE3" s="11">
        <f t="shared" si="16"/>
        <v>3.5371100000000003E-2</v>
      </c>
      <c r="AOF3" s="11">
        <f t="shared" si="16"/>
        <v>3.50245E-2</v>
      </c>
      <c r="AOG3" s="11">
        <f t="shared" si="16"/>
        <v>3.5199100000000004E-2</v>
      </c>
      <c r="AOH3" s="11">
        <f t="shared" si="16"/>
        <v>3.5290499999999995E-2</v>
      </c>
      <c r="AOI3" s="11">
        <f t="shared" si="16"/>
        <v>3.5139299999999998E-2</v>
      </c>
      <c r="AOJ3" s="11">
        <f t="shared" si="16"/>
        <v>3.4989100000000002E-2</v>
      </c>
      <c r="AOK3" s="11">
        <f t="shared" si="16"/>
        <v>3.51215E-2</v>
      </c>
      <c r="AOL3" s="11">
        <f t="shared" si="16"/>
        <v>3.5479200000000002E-2</v>
      </c>
      <c r="AOM3" s="11">
        <f t="shared" si="16"/>
        <v>3.5554000000000002E-2</v>
      </c>
      <c r="AON3" s="11">
        <f t="shared" si="16"/>
        <v>3.5256700000000002E-2</v>
      </c>
      <c r="AOO3" s="11">
        <f t="shared" si="16"/>
        <v>3.5187099999999999E-2</v>
      </c>
      <c r="AOP3" s="11">
        <f t="shared" si="16"/>
        <v>3.5161400000000002E-2</v>
      </c>
      <c r="AOQ3" s="11">
        <f t="shared" si="16"/>
        <v>3.50327E-2</v>
      </c>
      <c r="AOR3" s="11">
        <f t="shared" si="16"/>
        <v>3.4880099999999997E-2</v>
      </c>
      <c r="AOS3" s="11">
        <f t="shared" si="16"/>
        <v>3.4828499999999998E-2</v>
      </c>
      <c r="AOT3" s="11">
        <f t="shared" si="16"/>
        <v>3.4847200000000002E-2</v>
      </c>
      <c r="AOU3" s="11">
        <f t="shared" si="16"/>
        <v>3.4716299999999999E-2</v>
      </c>
      <c r="AOV3" s="11">
        <f t="shared" si="16"/>
        <v>3.4634499999999999E-2</v>
      </c>
      <c r="AOW3" s="11">
        <f t="shared" si="16"/>
        <v>3.4513200000000001E-2</v>
      </c>
      <c r="AOX3" s="11">
        <f t="shared" si="16"/>
        <v>3.4532800000000002E-2</v>
      </c>
      <c r="AOY3" s="11">
        <f t="shared" ref="AOY3:ARJ3" si="17">(AOY1-AOX1)*(AOX2+AOY2)/2</f>
        <v>3.4406100000000002E-2</v>
      </c>
      <c r="AOZ3" s="11">
        <f t="shared" si="17"/>
        <v>3.4298000000000002E-2</v>
      </c>
      <c r="APA3" s="11">
        <f t="shared" si="17"/>
        <v>3.4334400000000001E-2</v>
      </c>
      <c r="APB3" s="11">
        <f t="shared" si="17"/>
        <v>3.4091700000000003E-2</v>
      </c>
      <c r="APC3" s="11">
        <f t="shared" si="17"/>
        <v>3.4078499999999998E-2</v>
      </c>
      <c r="APD3" s="11">
        <f t="shared" si="17"/>
        <v>3.39712E-2</v>
      </c>
      <c r="APE3" s="11">
        <f t="shared" si="17"/>
        <v>3.3878399999999996E-2</v>
      </c>
      <c r="APF3" s="11">
        <f t="shared" si="17"/>
        <v>3.4074099999999996E-2</v>
      </c>
      <c r="APG3" s="11">
        <f t="shared" si="17"/>
        <v>3.4089899999999999E-2</v>
      </c>
      <c r="APH3" s="11">
        <f t="shared" si="17"/>
        <v>3.3885699999999998E-2</v>
      </c>
      <c r="API3" s="11">
        <f t="shared" si="17"/>
        <v>3.3897800000000006E-2</v>
      </c>
      <c r="APJ3" s="11">
        <f t="shared" si="17"/>
        <v>3.4036299999999999E-2</v>
      </c>
      <c r="APK3" s="11">
        <f t="shared" si="17"/>
        <v>3.4067699999999999E-2</v>
      </c>
      <c r="APL3" s="11">
        <f t="shared" si="17"/>
        <v>3.37989E-2</v>
      </c>
      <c r="APM3" s="11">
        <f t="shared" si="17"/>
        <v>3.3522700000000002E-2</v>
      </c>
      <c r="APN3" s="11">
        <f t="shared" si="17"/>
        <v>3.3549699999999995E-2</v>
      </c>
      <c r="APO3" s="11">
        <f t="shared" si="17"/>
        <v>3.3395400000000006E-2</v>
      </c>
      <c r="APP3" s="11">
        <f t="shared" si="17"/>
        <v>3.34268E-2</v>
      </c>
      <c r="APQ3" s="11">
        <f t="shared" si="17"/>
        <v>3.3616300000000002E-2</v>
      </c>
      <c r="APR3" s="11">
        <f t="shared" si="17"/>
        <v>3.3686100000000004E-2</v>
      </c>
      <c r="APS3" s="11">
        <f t="shared" si="17"/>
        <v>3.3539899999999997E-2</v>
      </c>
      <c r="APT3" s="11">
        <f t="shared" si="17"/>
        <v>3.3188899999999993E-2</v>
      </c>
      <c r="APU3" s="11">
        <f t="shared" si="17"/>
        <v>3.3206699999999999E-2</v>
      </c>
      <c r="APV3" s="11">
        <f t="shared" si="17"/>
        <v>3.3357199999999997E-2</v>
      </c>
      <c r="APW3" s="11">
        <f t="shared" si="17"/>
        <v>3.3323499999999999E-2</v>
      </c>
      <c r="APX3" s="11">
        <f t="shared" si="17"/>
        <v>3.3394899999999998E-2</v>
      </c>
      <c r="APY3" s="11">
        <f t="shared" si="17"/>
        <v>3.3291800000000003E-2</v>
      </c>
      <c r="APZ3" s="11">
        <f t="shared" si="17"/>
        <v>3.3319100000000004E-2</v>
      </c>
      <c r="AQA3" s="11">
        <f t="shared" si="17"/>
        <v>3.3369900000000001E-2</v>
      </c>
      <c r="AQB3" s="11">
        <f t="shared" si="17"/>
        <v>3.3326800000000004E-2</v>
      </c>
      <c r="AQC3" s="11">
        <f t="shared" si="17"/>
        <v>3.31148E-2</v>
      </c>
      <c r="AQD3" s="11">
        <f t="shared" si="17"/>
        <v>3.3152500000000001E-2</v>
      </c>
      <c r="AQE3" s="11">
        <f t="shared" si="17"/>
        <v>3.3501599999999999E-2</v>
      </c>
      <c r="AQF3" s="11">
        <f t="shared" si="17"/>
        <v>3.33747E-2</v>
      </c>
      <c r="AQG3" s="11">
        <f t="shared" si="17"/>
        <v>3.3156100000000001E-2</v>
      </c>
      <c r="AQH3" s="11">
        <f t="shared" si="17"/>
        <v>3.2961999999999998E-2</v>
      </c>
      <c r="AQI3" s="11">
        <f t="shared" si="17"/>
        <v>3.2922300000000002E-2</v>
      </c>
      <c r="AQJ3" s="11">
        <f t="shared" si="17"/>
        <v>3.2746900000000002E-2</v>
      </c>
      <c r="AQK3" s="11">
        <f t="shared" si="17"/>
        <v>3.2510300000000006E-2</v>
      </c>
      <c r="AQL3" s="11">
        <f t="shared" si="17"/>
        <v>3.26457E-2</v>
      </c>
      <c r="AQM3" s="11">
        <f t="shared" si="17"/>
        <v>3.25048E-2</v>
      </c>
      <c r="AQN3" s="11">
        <f t="shared" si="17"/>
        <v>3.2482500000000004E-2</v>
      </c>
      <c r="AQO3" s="11">
        <f t="shared" si="17"/>
        <v>3.2727800000000001E-2</v>
      </c>
      <c r="AQP3" s="11">
        <f t="shared" si="17"/>
        <v>3.2780500000000004E-2</v>
      </c>
      <c r="AQQ3" s="11">
        <f t="shared" si="17"/>
        <v>3.2638199999999999E-2</v>
      </c>
      <c r="AQR3" s="11">
        <f t="shared" si="17"/>
        <v>3.2375399999999999E-2</v>
      </c>
      <c r="AQS3" s="11">
        <f t="shared" si="17"/>
        <v>3.2388400000000005E-2</v>
      </c>
      <c r="AQT3" s="11">
        <f t="shared" si="17"/>
        <v>3.2254900000000003E-2</v>
      </c>
      <c r="AQU3" s="11">
        <f t="shared" si="17"/>
        <v>3.1874900000000005E-2</v>
      </c>
      <c r="AQV3" s="11">
        <f t="shared" si="17"/>
        <v>3.2044400000000001E-2</v>
      </c>
      <c r="AQW3" s="11">
        <f t="shared" si="17"/>
        <v>3.2090499999999994E-2</v>
      </c>
      <c r="AQX3" s="11">
        <f t="shared" si="17"/>
        <v>3.1879500000000005E-2</v>
      </c>
      <c r="AQY3" s="11">
        <f t="shared" si="17"/>
        <v>3.1937500000000001E-2</v>
      </c>
      <c r="AQZ3" s="11">
        <f t="shared" si="17"/>
        <v>3.16636E-2</v>
      </c>
      <c r="ARA3" s="11">
        <f t="shared" si="17"/>
        <v>3.1615499999999998E-2</v>
      </c>
      <c r="ARB3" s="11">
        <f t="shared" si="17"/>
        <v>3.1911500000000002E-2</v>
      </c>
      <c r="ARC3" s="11">
        <f t="shared" si="17"/>
        <v>3.1873300000000007E-2</v>
      </c>
      <c r="ARD3" s="11">
        <f t="shared" si="17"/>
        <v>3.1808400000000001E-2</v>
      </c>
      <c r="ARE3" s="11">
        <f t="shared" si="17"/>
        <v>3.2072900000000001E-2</v>
      </c>
      <c r="ARF3" s="11">
        <f t="shared" si="17"/>
        <v>3.1940099999999999E-2</v>
      </c>
      <c r="ARG3" s="11">
        <f t="shared" si="17"/>
        <v>3.1755800000000001E-2</v>
      </c>
      <c r="ARH3" s="11">
        <f t="shared" si="17"/>
        <v>3.1992199999999998E-2</v>
      </c>
      <c r="ARI3" s="11">
        <f t="shared" si="17"/>
        <v>3.1776100000000002E-2</v>
      </c>
      <c r="ARJ3" s="11">
        <f t="shared" si="17"/>
        <v>3.1607499999999997E-2</v>
      </c>
      <c r="ARK3" s="11">
        <f t="shared" ref="ARK3:ATV3" si="18">(ARK1-ARJ1)*(ARJ2+ARK2)/2</f>
        <v>3.1763299999999994E-2</v>
      </c>
      <c r="ARL3" s="11">
        <f t="shared" si="18"/>
        <v>3.1642400000000001E-2</v>
      </c>
      <c r="ARM3" s="11">
        <f t="shared" si="18"/>
        <v>3.1494899999999999E-2</v>
      </c>
      <c r="ARN3" s="11">
        <f t="shared" si="18"/>
        <v>3.15596E-2</v>
      </c>
      <c r="ARO3" s="11">
        <f t="shared" si="18"/>
        <v>3.14819E-2</v>
      </c>
      <c r="ARP3" s="11">
        <f t="shared" si="18"/>
        <v>3.1456100000000001E-2</v>
      </c>
      <c r="ARQ3" s="11">
        <f t="shared" si="18"/>
        <v>3.1592799999999997E-2</v>
      </c>
      <c r="ARR3" s="11">
        <f t="shared" si="18"/>
        <v>3.1369100000000004E-2</v>
      </c>
      <c r="ARS3" s="11">
        <f t="shared" si="18"/>
        <v>3.1162799999999997E-2</v>
      </c>
      <c r="ART3" s="11">
        <f t="shared" si="18"/>
        <v>3.1112600000000004E-2</v>
      </c>
      <c r="ARU3" s="11">
        <f t="shared" si="18"/>
        <v>3.1076200000000002E-2</v>
      </c>
      <c r="ARV3" s="11">
        <f t="shared" si="18"/>
        <v>3.1120200000000001E-2</v>
      </c>
      <c r="ARW3" s="11">
        <f t="shared" si="18"/>
        <v>3.1365100000000007E-2</v>
      </c>
      <c r="ARX3" s="11">
        <f t="shared" si="18"/>
        <v>3.1442100000000001E-2</v>
      </c>
      <c r="ARY3" s="11">
        <f t="shared" si="18"/>
        <v>3.1358299999999999E-2</v>
      </c>
      <c r="ARZ3" s="11">
        <f t="shared" si="18"/>
        <v>3.1426499999999996E-2</v>
      </c>
      <c r="ASA3" s="11">
        <f t="shared" si="18"/>
        <v>3.1501799999999996E-2</v>
      </c>
      <c r="ASB3" s="11">
        <f t="shared" si="18"/>
        <v>3.1456600000000001E-2</v>
      </c>
      <c r="ASC3" s="11">
        <f t="shared" si="18"/>
        <v>3.11005E-2</v>
      </c>
      <c r="ASD3" s="11">
        <f t="shared" si="18"/>
        <v>3.0946100000000004E-2</v>
      </c>
      <c r="ASE3" s="11">
        <f t="shared" si="18"/>
        <v>3.0709199999999999E-2</v>
      </c>
      <c r="ASF3" s="11">
        <f t="shared" si="18"/>
        <v>3.0506999999999999E-2</v>
      </c>
      <c r="ASG3" s="11">
        <f t="shared" si="18"/>
        <v>3.0805099999999998E-2</v>
      </c>
      <c r="ASH3" s="11">
        <f t="shared" si="18"/>
        <v>3.09433E-2</v>
      </c>
      <c r="ASI3" s="11">
        <f t="shared" si="18"/>
        <v>3.0842200000000004E-2</v>
      </c>
      <c r="ASJ3" s="11">
        <f t="shared" si="18"/>
        <v>3.05876E-2</v>
      </c>
      <c r="ASK3" s="11">
        <f t="shared" si="18"/>
        <v>3.0477899999999999E-2</v>
      </c>
      <c r="ASL3" s="11">
        <f t="shared" si="18"/>
        <v>3.0557800000000003E-2</v>
      </c>
      <c r="ASM3" s="11">
        <f t="shared" si="18"/>
        <v>3.0592899999999999E-2</v>
      </c>
      <c r="ASN3" s="11">
        <f t="shared" si="18"/>
        <v>3.0730199999999999E-2</v>
      </c>
      <c r="ASO3" s="11">
        <f t="shared" si="18"/>
        <v>3.0769899999999999E-2</v>
      </c>
      <c r="ASP3" s="11">
        <f t="shared" si="18"/>
        <v>3.0658700000000001E-2</v>
      </c>
      <c r="ASQ3" s="11">
        <f t="shared" si="18"/>
        <v>3.0420200000000001E-2</v>
      </c>
      <c r="ASR3" s="11">
        <f t="shared" si="18"/>
        <v>3.03941E-2</v>
      </c>
      <c r="ASS3" s="11">
        <f t="shared" si="18"/>
        <v>3.0430700000000001E-2</v>
      </c>
      <c r="AST3" s="11">
        <f t="shared" si="18"/>
        <v>3.0227900000000002E-2</v>
      </c>
      <c r="ASU3" s="11">
        <f t="shared" si="18"/>
        <v>3.0085500000000001E-2</v>
      </c>
      <c r="ASV3" s="11">
        <f t="shared" si="18"/>
        <v>3.0369699999999999E-2</v>
      </c>
      <c r="ASW3" s="11">
        <f t="shared" si="18"/>
        <v>3.0362599999999997E-2</v>
      </c>
      <c r="ASX3" s="11">
        <f t="shared" si="18"/>
        <v>3.0340000000000002E-2</v>
      </c>
      <c r="ASY3" s="11">
        <f t="shared" si="18"/>
        <v>3.0564500000000001E-2</v>
      </c>
      <c r="ASZ3" s="11">
        <f t="shared" si="18"/>
        <v>3.0393900000000001E-2</v>
      </c>
      <c r="ATA3" s="11">
        <f t="shared" si="18"/>
        <v>3.0220899999999998E-2</v>
      </c>
      <c r="ATB3" s="11">
        <f t="shared" si="18"/>
        <v>3.0134599999999997E-2</v>
      </c>
      <c r="ATC3" s="11">
        <f t="shared" si="18"/>
        <v>3.0277999999999999E-2</v>
      </c>
      <c r="ATD3" s="11">
        <f t="shared" si="18"/>
        <v>3.0407500000000001E-2</v>
      </c>
      <c r="ATE3" s="11">
        <f t="shared" si="18"/>
        <v>2.9968399999999999E-2</v>
      </c>
      <c r="ATF3" s="11">
        <f t="shared" si="18"/>
        <v>2.9533500000000001E-2</v>
      </c>
      <c r="ATG3" s="11">
        <f t="shared" si="18"/>
        <v>2.9538700000000001E-2</v>
      </c>
      <c r="ATH3" s="11">
        <f t="shared" si="18"/>
        <v>2.9599500000000001E-2</v>
      </c>
      <c r="ATI3" s="11">
        <f t="shared" si="18"/>
        <v>2.9761100000000002E-2</v>
      </c>
      <c r="ATJ3" s="11">
        <f t="shared" si="18"/>
        <v>2.9716699999999999E-2</v>
      </c>
      <c r="ATK3" s="11">
        <f t="shared" si="18"/>
        <v>2.9581699999999999E-2</v>
      </c>
      <c r="ATL3" s="11">
        <f t="shared" si="18"/>
        <v>2.9922200000000003E-2</v>
      </c>
      <c r="ATM3" s="11">
        <f t="shared" si="18"/>
        <v>2.9857900000000003E-2</v>
      </c>
      <c r="ATN3" s="11">
        <f t="shared" si="18"/>
        <v>2.9538300000000003E-2</v>
      </c>
      <c r="ATO3" s="11">
        <f t="shared" si="18"/>
        <v>2.9829799999999997E-2</v>
      </c>
      <c r="ATP3" s="11">
        <f t="shared" si="18"/>
        <v>2.9823000000000002E-2</v>
      </c>
      <c r="ATQ3" s="11">
        <f t="shared" si="18"/>
        <v>2.9482100000000001E-2</v>
      </c>
      <c r="ATR3" s="11">
        <f t="shared" si="18"/>
        <v>2.9455599999999998E-2</v>
      </c>
      <c r="ATS3" s="11">
        <f t="shared" si="18"/>
        <v>2.96686E-2</v>
      </c>
      <c r="ATT3" s="11">
        <f t="shared" si="18"/>
        <v>2.9786899999999998E-2</v>
      </c>
      <c r="ATU3" s="11">
        <f t="shared" si="18"/>
        <v>2.9534299999999999E-2</v>
      </c>
      <c r="ATV3" s="11">
        <f t="shared" si="18"/>
        <v>2.9560300000000001E-2</v>
      </c>
      <c r="ATW3" s="11">
        <f t="shared" ref="ATW3:AWH3" si="19">(ATW1-ATV1)*(ATV2+ATW2)/2</f>
        <v>2.9572699999999997E-2</v>
      </c>
      <c r="ATX3" s="11">
        <f t="shared" si="19"/>
        <v>2.9408200000000002E-2</v>
      </c>
      <c r="ATY3" s="11">
        <f t="shared" si="19"/>
        <v>2.9565099999999997E-2</v>
      </c>
      <c r="ATZ3" s="11">
        <f t="shared" si="19"/>
        <v>2.9465000000000005E-2</v>
      </c>
      <c r="AUA3" s="11">
        <f t="shared" si="19"/>
        <v>2.90469E-2</v>
      </c>
      <c r="AUB3" s="11">
        <f t="shared" si="19"/>
        <v>2.9229600000000001E-2</v>
      </c>
      <c r="AUC3" s="11">
        <f t="shared" si="19"/>
        <v>2.9522100000000003E-2</v>
      </c>
      <c r="AUD3" s="11">
        <f t="shared" si="19"/>
        <v>2.9157899999999997E-2</v>
      </c>
      <c r="AUE3" s="11">
        <f t="shared" si="19"/>
        <v>2.8915999999999997E-2</v>
      </c>
      <c r="AUF3" s="11">
        <f t="shared" si="19"/>
        <v>2.9129300000000004E-2</v>
      </c>
      <c r="AUG3" s="11">
        <f t="shared" si="19"/>
        <v>2.9111900000000003E-2</v>
      </c>
      <c r="AUH3" s="11">
        <f t="shared" si="19"/>
        <v>2.8950299999999998E-2</v>
      </c>
      <c r="AUI3" s="11">
        <f t="shared" si="19"/>
        <v>2.89828E-2</v>
      </c>
      <c r="AUJ3" s="11">
        <f t="shared" si="19"/>
        <v>2.8970799999999998E-2</v>
      </c>
      <c r="AUK3" s="11">
        <f t="shared" si="19"/>
        <v>2.9102599999999999E-2</v>
      </c>
      <c r="AUL3" s="11">
        <f t="shared" si="19"/>
        <v>2.9035499999999999E-2</v>
      </c>
      <c r="AUM3" s="11">
        <f t="shared" si="19"/>
        <v>2.9043599999999999E-2</v>
      </c>
      <c r="AUN3" s="11">
        <f t="shared" si="19"/>
        <v>2.9015800000000001E-2</v>
      </c>
      <c r="AUO3" s="11">
        <f t="shared" si="19"/>
        <v>2.9498900000000002E-2</v>
      </c>
      <c r="AUP3" s="11">
        <f t="shared" si="19"/>
        <v>2.9595E-2</v>
      </c>
      <c r="AUQ3" s="11">
        <f t="shared" si="19"/>
        <v>2.8945800000000001E-2</v>
      </c>
      <c r="AUR3" s="11">
        <f t="shared" si="19"/>
        <v>2.8870300000000002E-2</v>
      </c>
      <c r="AUS3" s="11">
        <f t="shared" si="19"/>
        <v>2.8603199999999999E-2</v>
      </c>
      <c r="AUT3" s="11">
        <f t="shared" si="19"/>
        <v>2.8434599999999997E-2</v>
      </c>
      <c r="AUU3" s="11">
        <f t="shared" si="19"/>
        <v>2.8719100000000001E-2</v>
      </c>
      <c r="AUV3" s="11">
        <f t="shared" si="19"/>
        <v>2.8659699999999996E-2</v>
      </c>
      <c r="AUW3" s="11">
        <f t="shared" si="19"/>
        <v>2.8425899999999997E-2</v>
      </c>
      <c r="AUX3" s="11">
        <f t="shared" si="19"/>
        <v>2.8306899999999999E-2</v>
      </c>
      <c r="AUY3" s="11">
        <f t="shared" si="19"/>
        <v>2.83174E-2</v>
      </c>
      <c r="AUZ3" s="11">
        <f t="shared" si="19"/>
        <v>2.8491899999999997E-2</v>
      </c>
      <c r="AVA3" s="11">
        <f t="shared" si="19"/>
        <v>2.86761E-2</v>
      </c>
      <c r="AVB3" s="11">
        <f t="shared" si="19"/>
        <v>2.8623900000000001E-2</v>
      </c>
      <c r="AVC3" s="11">
        <f t="shared" si="19"/>
        <v>2.8515699999999998E-2</v>
      </c>
      <c r="AVD3" s="11">
        <f t="shared" si="19"/>
        <v>2.8626900000000004E-2</v>
      </c>
      <c r="AVE3" s="11">
        <f t="shared" si="19"/>
        <v>2.8745100000000003E-2</v>
      </c>
      <c r="AVF3" s="11">
        <f t="shared" si="19"/>
        <v>2.8393300000000003E-2</v>
      </c>
      <c r="AVG3" s="11">
        <f t="shared" si="19"/>
        <v>2.8287799999999998E-2</v>
      </c>
      <c r="AVH3" s="11">
        <f t="shared" si="19"/>
        <v>2.88256E-2</v>
      </c>
      <c r="AVI3" s="11">
        <f t="shared" si="19"/>
        <v>2.8614899999999999E-2</v>
      </c>
      <c r="AVJ3" s="11">
        <f t="shared" si="19"/>
        <v>2.8364599999999997E-2</v>
      </c>
      <c r="AVK3" s="11">
        <f t="shared" si="19"/>
        <v>2.8331499999999999E-2</v>
      </c>
      <c r="AVL3" s="11">
        <f t="shared" si="19"/>
        <v>2.82483E-2</v>
      </c>
      <c r="AVM3" s="11">
        <f t="shared" si="19"/>
        <v>2.8528900000000003E-2</v>
      </c>
      <c r="AVN3" s="11">
        <f t="shared" si="19"/>
        <v>2.8678000000000002E-2</v>
      </c>
      <c r="AVO3" s="11">
        <f t="shared" si="19"/>
        <v>2.84535E-2</v>
      </c>
      <c r="AVP3" s="11">
        <f t="shared" si="19"/>
        <v>2.83593E-2</v>
      </c>
      <c r="AVQ3" s="11">
        <f t="shared" si="19"/>
        <v>2.8351100000000001E-2</v>
      </c>
      <c r="AVR3" s="11">
        <f t="shared" si="19"/>
        <v>2.83729E-2</v>
      </c>
      <c r="AVS3" s="11">
        <f t="shared" si="19"/>
        <v>2.8248599999998718E-2</v>
      </c>
      <c r="AVT3" s="11">
        <f t="shared" si="19"/>
        <v>2.7905199999999998E-2</v>
      </c>
      <c r="AVU3" s="11">
        <f t="shared" si="19"/>
        <v>2.7878499999999997E-2</v>
      </c>
      <c r="AVV3" s="11">
        <f t="shared" si="19"/>
        <v>2.7793999999999999E-2</v>
      </c>
      <c r="AVW3" s="11">
        <f t="shared" si="19"/>
        <v>2.7773699999999998E-2</v>
      </c>
      <c r="AVX3" s="11">
        <f t="shared" si="19"/>
        <v>2.8094799999999996E-2</v>
      </c>
      <c r="AVY3" s="11">
        <f t="shared" si="19"/>
        <v>2.7882499999999998E-2</v>
      </c>
      <c r="AVZ3" s="11">
        <f t="shared" si="19"/>
        <v>2.7657100000000004E-2</v>
      </c>
      <c r="AWA3" s="11">
        <f t="shared" si="19"/>
        <v>2.7970499999999995E-2</v>
      </c>
      <c r="AWB3" s="11">
        <f t="shared" si="19"/>
        <v>2.8022899999999996E-2</v>
      </c>
      <c r="AWC3" s="11">
        <f t="shared" si="19"/>
        <v>2.7888200000000002E-2</v>
      </c>
      <c r="AWD3" s="11">
        <f t="shared" si="19"/>
        <v>2.7783200000000001E-2</v>
      </c>
      <c r="AWE3" s="11">
        <f t="shared" si="19"/>
        <v>2.7679499999999999E-2</v>
      </c>
      <c r="AWF3" s="11">
        <f t="shared" si="19"/>
        <v>2.7532299999999996E-2</v>
      </c>
      <c r="AWG3" s="11">
        <f t="shared" si="19"/>
        <v>2.7497299999999995E-2</v>
      </c>
      <c r="AWH3" s="11">
        <f t="shared" si="19"/>
        <v>2.7678599999999998E-2</v>
      </c>
      <c r="AWI3" s="11">
        <f t="shared" ref="AWI3:AYT3" si="20">(AWI1-AWH1)*(AWH2+AWI2)/2</f>
        <v>2.8007199999999996E-2</v>
      </c>
      <c r="AWJ3" s="11">
        <f t="shared" si="20"/>
        <v>2.8375099999999997E-2</v>
      </c>
      <c r="AWK3" s="11">
        <f t="shared" si="20"/>
        <v>2.8127099999999999E-2</v>
      </c>
      <c r="AWL3" s="11">
        <f t="shared" si="20"/>
        <v>2.7578499999999999E-2</v>
      </c>
      <c r="AWM3" s="11">
        <f t="shared" si="20"/>
        <v>2.7562899999999998E-2</v>
      </c>
      <c r="AWN3" s="11">
        <f t="shared" si="20"/>
        <v>2.78423E-2</v>
      </c>
      <c r="AWO3" s="11">
        <f t="shared" si="20"/>
        <v>2.7556999999999998E-2</v>
      </c>
      <c r="AWP3" s="11">
        <f t="shared" si="20"/>
        <v>2.7364699999999999E-2</v>
      </c>
      <c r="AWQ3" s="11">
        <f t="shared" si="20"/>
        <v>2.74346E-2</v>
      </c>
      <c r="AWR3" s="11">
        <f t="shared" si="20"/>
        <v>2.7298000000000003E-2</v>
      </c>
      <c r="AWS3" s="11">
        <f t="shared" si="20"/>
        <v>2.7443599999999999E-2</v>
      </c>
      <c r="AWT3" s="11">
        <f t="shared" si="20"/>
        <v>2.74661E-2</v>
      </c>
      <c r="AWU3" s="11">
        <f t="shared" si="20"/>
        <v>2.7520299999999998E-2</v>
      </c>
      <c r="AWV3" s="11">
        <f t="shared" si="20"/>
        <v>2.7311999999999999E-2</v>
      </c>
      <c r="AWW3" s="11">
        <f t="shared" si="20"/>
        <v>2.7253199999999998E-2</v>
      </c>
      <c r="AWX3" s="11">
        <f t="shared" si="20"/>
        <v>2.7490400000000005E-2</v>
      </c>
      <c r="AWY3" s="11">
        <f t="shared" si="20"/>
        <v>2.7493700000000003E-2</v>
      </c>
      <c r="AWZ3" s="11">
        <f t="shared" si="20"/>
        <v>2.7491900000000003E-2</v>
      </c>
      <c r="AXA3" s="11">
        <f t="shared" si="20"/>
        <v>2.7353200000000001E-2</v>
      </c>
      <c r="AXB3" s="11">
        <f t="shared" si="20"/>
        <v>2.7342399999999996E-2</v>
      </c>
      <c r="AXC3" s="11">
        <f t="shared" si="20"/>
        <v>2.7342100000000001E-2</v>
      </c>
      <c r="AXD3" s="11">
        <f t="shared" si="20"/>
        <v>2.7475299999999998E-2</v>
      </c>
      <c r="AXE3" s="11">
        <f t="shared" si="20"/>
        <v>2.7262099999999997E-2</v>
      </c>
      <c r="AXF3" s="11">
        <f t="shared" si="20"/>
        <v>2.7026100000000004E-2</v>
      </c>
      <c r="AXG3" s="11">
        <f t="shared" si="20"/>
        <v>2.71075E-2</v>
      </c>
      <c r="AXH3" s="11">
        <f t="shared" si="20"/>
        <v>2.70653E-2</v>
      </c>
      <c r="AXI3" s="11">
        <f t="shared" si="20"/>
        <v>2.69141E-2</v>
      </c>
      <c r="AXJ3" s="11">
        <f t="shared" si="20"/>
        <v>2.7027500000000003E-2</v>
      </c>
      <c r="AXK3" s="11">
        <f t="shared" si="20"/>
        <v>2.7169000000000006E-2</v>
      </c>
      <c r="AXL3" s="11">
        <f t="shared" si="20"/>
        <v>2.6924800000000002E-2</v>
      </c>
      <c r="AXM3" s="11">
        <f t="shared" si="20"/>
        <v>2.7237600000000001E-2</v>
      </c>
      <c r="AXN3" s="11">
        <f t="shared" si="20"/>
        <v>2.7320299999999999E-2</v>
      </c>
      <c r="AXO3" s="11">
        <f t="shared" si="20"/>
        <v>2.6872400000000001E-2</v>
      </c>
      <c r="AXP3" s="11">
        <f t="shared" si="20"/>
        <v>2.6920400000000001E-2</v>
      </c>
      <c r="AXQ3" s="11">
        <f t="shared" si="20"/>
        <v>2.6942700000000003E-2</v>
      </c>
      <c r="AXR3" s="11">
        <f t="shared" si="20"/>
        <v>2.69374E-2</v>
      </c>
      <c r="AXS3" s="11">
        <f t="shared" si="20"/>
        <v>2.7071400000000002E-2</v>
      </c>
      <c r="AXT3" s="11">
        <f t="shared" si="20"/>
        <v>2.6830400000000004E-2</v>
      </c>
      <c r="AXU3" s="11">
        <f t="shared" si="20"/>
        <v>2.6692999999999998E-2</v>
      </c>
      <c r="AXV3" s="11">
        <f t="shared" si="20"/>
        <v>2.6754099999999999E-2</v>
      </c>
      <c r="AXW3" s="11">
        <f t="shared" si="20"/>
        <v>2.6724599999999998E-2</v>
      </c>
      <c r="AXX3" s="11">
        <f t="shared" si="20"/>
        <v>2.6874599999999998E-2</v>
      </c>
      <c r="AXY3" s="11">
        <f t="shared" si="20"/>
        <v>2.6856299999999996E-2</v>
      </c>
      <c r="AXZ3" s="11">
        <f t="shared" si="20"/>
        <v>2.6729199999999995E-2</v>
      </c>
      <c r="AYA3" s="11">
        <f t="shared" si="20"/>
        <v>2.66331E-2</v>
      </c>
      <c r="AYB3" s="11">
        <f t="shared" si="20"/>
        <v>2.6694200000000001E-2</v>
      </c>
      <c r="AYC3" s="11">
        <f t="shared" si="20"/>
        <v>2.6752600000000001E-2</v>
      </c>
      <c r="AYD3" s="11">
        <f t="shared" si="20"/>
        <v>2.6541999999999996E-2</v>
      </c>
      <c r="AYE3" s="11">
        <f t="shared" si="20"/>
        <v>2.6581399999999998E-2</v>
      </c>
      <c r="AYF3" s="11">
        <f t="shared" si="20"/>
        <v>2.64636E-2</v>
      </c>
      <c r="AYG3" s="11">
        <f t="shared" si="20"/>
        <v>2.6532299999999998E-2</v>
      </c>
      <c r="AYH3" s="11">
        <f t="shared" si="20"/>
        <v>2.6726199999999999E-2</v>
      </c>
      <c r="AYI3" s="11">
        <f t="shared" si="20"/>
        <v>2.68452E-2</v>
      </c>
      <c r="AYJ3" s="11">
        <f t="shared" si="20"/>
        <v>2.66781E-2</v>
      </c>
      <c r="AYK3" s="11">
        <f t="shared" si="20"/>
        <v>2.6222099999999998E-2</v>
      </c>
      <c r="AYL3" s="11">
        <f t="shared" si="20"/>
        <v>2.6328200000000003E-2</v>
      </c>
      <c r="AYM3" s="11">
        <f t="shared" si="20"/>
        <v>2.6660099999999999E-2</v>
      </c>
      <c r="AYN3" s="11">
        <f t="shared" si="20"/>
        <v>2.6795699999999999E-2</v>
      </c>
      <c r="AYO3" s="11">
        <f t="shared" si="20"/>
        <v>2.6341799999999999E-2</v>
      </c>
      <c r="AYP3" s="11">
        <f t="shared" si="20"/>
        <v>2.6321000000000001E-2</v>
      </c>
      <c r="AYQ3" s="11">
        <f t="shared" si="20"/>
        <v>2.6339100000000001E-2</v>
      </c>
      <c r="AYR3" s="11">
        <f t="shared" si="20"/>
        <v>2.6232199999999997E-2</v>
      </c>
      <c r="AYS3" s="11">
        <f t="shared" si="20"/>
        <v>2.6220799999999995E-2</v>
      </c>
      <c r="AYT3" s="11">
        <f t="shared" si="20"/>
        <v>2.6042599999999999E-2</v>
      </c>
      <c r="AYU3" s="11">
        <f t="shared" ref="AYU3:BBF3" si="21">(AYU1-AYT1)*(AYT2+AYU2)/2</f>
        <v>2.5834200000000002E-2</v>
      </c>
      <c r="AYV3" s="11">
        <f t="shared" si="21"/>
        <v>2.5994E-2</v>
      </c>
      <c r="AYW3" s="11">
        <f t="shared" si="21"/>
        <v>2.6084699999999999E-2</v>
      </c>
      <c r="AYX3" s="11">
        <f t="shared" si="21"/>
        <v>2.6319700000000001E-2</v>
      </c>
      <c r="AYY3" s="11">
        <f t="shared" si="21"/>
        <v>2.6675900000000002E-2</v>
      </c>
      <c r="AYZ3" s="11">
        <f t="shared" si="21"/>
        <v>2.6246800000000001E-2</v>
      </c>
      <c r="AZA3" s="11">
        <f t="shared" si="21"/>
        <v>2.6009500000000005E-2</v>
      </c>
      <c r="AZB3" s="11">
        <f t="shared" si="21"/>
        <v>2.5718600000000001E-2</v>
      </c>
      <c r="AZC3" s="11">
        <f t="shared" si="21"/>
        <v>2.57392E-2</v>
      </c>
      <c r="AZD3" s="11">
        <f t="shared" si="21"/>
        <v>2.58993E-2</v>
      </c>
      <c r="AZE3" s="11">
        <f t="shared" si="21"/>
        <v>2.5812100000000001E-2</v>
      </c>
      <c r="AZF3" s="11">
        <f t="shared" si="21"/>
        <v>2.5901399999999998E-2</v>
      </c>
      <c r="AZG3" s="11">
        <f t="shared" si="21"/>
        <v>2.6040500000000001E-2</v>
      </c>
      <c r="AZH3" s="11">
        <f t="shared" si="21"/>
        <v>2.6075999999999998E-2</v>
      </c>
      <c r="AZI3" s="11">
        <f t="shared" si="21"/>
        <v>2.6119099999999999E-2</v>
      </c>
      <c r="AZJ3" s="11">
        <f t="shared" si="21"/>
        <v>2.5966299999999998E-2</v>
      </c>
      <c r="AZK3" s="11">
        <f t="shared" si="21"/>
        <v>2.5756299999999996E-2</v>
      </c>
      <c r="AZL3" s="11">
        <f t="shared" si="21"/>
        <v>2.5808899999999996E-2</v>
      </c>
      <c r="AZM3" s="11">
        <f t="shared" si="21"/>
        <v>2.58064E-2</v>
      </c>
      <c r="AZN3" s="11">
        <f t="shared" si="21"/>
        <v>2.55961E-2</v>
      </c>
      <c r="AZO3" s="11">
        <f t="shared" si="21"/>
        <v>2.54944E-2</v>
      </c>
      <c r="AZP3" s="11">
        <f t="shared" si="21"/>
        <v>2.5595599999999996E-2</v>
      </c>
      <c r="AZQ3" s="11">
        <f t="shared" si="21"/>
        <v>2.5653700000000002E-2</v>
      </c>
      <c r="AZR3" s="11">
        <f t="shared" si="21"/>
        <v>2.5613199999999996E-2</v>
      </c>
      <c r="AZS3" s="11">
        <f t="shared" si="21"/>
        <v>2.5373E-2</v>
      </c>
      <c r="AZT3" s="11">
        <f t="shared" si="21"/>
        <v>2.5241E-2</v>
      </c>
      <c r="AZU3" s="11">
        <f t="shared" si="21"/>
        <v>2.56323E-2</v>
      </c>
      <c r="AZV3" s="11">
        <f t="shared" si="21"/>
        <v>2.5826000000000002E-2</v>
      </c>
      <c r="AZW3" s="11">
        <f t="shared" si="21"/>
        <v>2.5584300000000001E-2</v>
      </c>
      <c r="AZX3" s="11">
        <f t="shared" si="21"/>
        <v>2.5481900000000002E-2</v>
      </c>
      <c r="AZY3" s="11">
        <f t="shared" si="21"/>
        <v>2.5669600000000001E-2</v>
      </c>
      <c r="AZZ3" s="11">
        <f t="shared" si="21"/>
        <v>2.5362500000000003E-2</v>
      </c>
      <c r="BAA3" s="11">
        <f t="shared" si="21"/>
        <v>2.5056599999999998E-2</v>
      </c>
      <c r="BAB3" s="11">
        <f t="shared" si="21"/>
        <v>2.5120300000000002E-2</v>
      </c>
      <c r="BAC3" s="11">
        <f t="shared" si="21"/>
        <v>2.53917E-2</v>
      </c>
      <c r="BAD3" s="11">
        <f t="shared" si="21"/>
        <v>2.5434699999999998E-2</v>
      </c>
      <c r="BAE3" s="11">
        <f t="shared" si="21"/>
        <v>2.5005199999999998E-2</v>
      </c>
      <c r="BAF3" s="11">
        <f t="shared" si="21"/>
        <v>2.5044E-2</v>
      </c>
      <c r="BAG3" s="11">
        <f t="shared" si="21"/>
        <v>2.5153299999999996E-2</v>
      </c>
      <c r="BAH3" s="11">
        <f t="shared" si="21"/>
        <v>2.5365700000000001E-2</v>
      </c>
      <c r="BAI3" s="11">
        <f t="shared" si="21"/>
        <v>2.5263200000000003E-2</v>
      </c>
      <c r="BAJ3" s="11">
        <f t="shared" si="21"/>
        <v>2.5059499999999998E-2</v>
      </c>
      <c r="BAK3" s="11">
        <f t="shared" si="21"/>
        <v>2.5151799999999995E-2</v>
      </c>
      <c r="BAL3" s="11">
        <f t="shared" si="21"/>
        <v>2.52608E-2</v>
      </c>
      <c r="BAM3" s="11">
        <f t="shared" si="21"/>
        <v>2.5125700000000001E-2</v>
      </c>
      <c r="BAN3" s="11">
        <f t="shared" si="21"/>
        <v>2.4879800000000001E-2</v>
      </c>
      <c r="BAO3" s="11">
        <f t="shared" si="21"/>
        <v>2.4890800000000005E-2</v>
      </c>
      <c r="BAP3" s="11">
        <f t="shared" si="21"/>
        <v>2.5043499999999996E-2</v>
      </c>
      <c r="BAQ3" s="11">
        <f t="shared" si="21"/>
        <v>2.5224099999999999E-2</v>
      </c>
      <c r="BAR3" s="11">
        <f t="shared" si="21"/>
        <v>2.5175900000000001E-2</v>
      </c>
      <c r="BAS3" s="11">
        <f t="shared" si="21"/>
        <v>2.5198599999999995E-2</v>
      </c>
      <c r="BAT3" s="11">
        <f t="shared" si="21"/>
        <v>2.5021499999999999E-2</v>
      </c>
      <c r="BAU3" s="11">
        <f t="shared" si="21"/>
        <v>2.4984899999999997E-2</v>
      </c>
      <c r="BAV3" s="11">
        <f t="shared" si="21"/>
        <v>2.4903000000000002E-2</v>
      </c>
      <c r="BAW3" s="11">
        <f t="shared" si="21"/>
        <v>2.4660399999999999E-2</v>
      </c>
      <c r="BAX3" s="11">
        <f t="shared" si="21"/>
        <v>2.4664200000000001E-2</v>
      </c>
      <c r="BAY3" s="11">
        <f t="shared" si="21"/>
        <v>2.4708299999999999E-2</v>
      </c>
      <c r="BAZ3" s="11">
        <f t="shared" si="21"/>
        <v>2.4851500000000002E-2</v>
      </c>
      <c r="BBA3" s="11">
        <f t="shared" si="21"/>
        <v>2.48583E-2</v>
      </c>
      <c r="BBB3" s="11">
        <f t="shared" si="21"/>
        <v>2.4961699999999996E-2</v>
      </c>
      <c r="BBC3" s="11">
        <f t="shared" si="21"/>
        <v>2.4909500000000001E-2</v>
      </c>
      <c r="BBD3" s="11">
        <f t="shared" si="21"/>
        <v>2.4862299999999997E-2</v>
      </c>
      <c r="BBE3" s="11">
        <f t="shared" si="21"/>
        <v>2.49336E-2</v>
      </c>
      <c r="BBF3" s="11">
        <f t="shared" si="21"/>
        <v>2.4794799999999999E-2</v>
      </c>
      <c r="BBG3" s="11">
        <f t="shared" ref="BBG3:BDR3" si="22">(BBG1-BBF1)*(BBF2+BBG2)/2</f>
        <v>2.4658700000000002E-2</v>
      </c>
      <c r="BBH3" s="11">
        <f t="shared" si="22"/>
        <v>2.4619799999999997E-2</v>
      </c>
      <c r="BBI3" s="11">
        <f t="shared" si="22"/>
        <v>2.4641300000000001E-2</v>
      </c>
      <c r="BBJ3" s="11">
        <f t="shared" si="22"/>
        <v>2.49343E-2</v>
      </c>
      <c r="BBK3" s="11">
        <f t="shared" si="22"/>
        <v>2.5062699999999997E-2</v>
      </c>
      <c r="BBL3" s="11">
        <f t="shared" si="22"/>
        <v>2.4786099999999998E-2</v>
      </c>
      <c r="BBM3" s="11">
        <f t="shared" si="22"/>
        <v>2.4792099999999997E-2</v>
      </c>
      <c r="BBN3" s="11">
        <f t="shared" si="22"/>
        <v>2.5045700000000004E-2</v>
      </c>
      <c r="BBO3" s="11">
        <f t="shared" si="22"/>
        <v>2.5066699999999997E-2</v>
      </c>
      <c r="BBP3" s="11">
        <f t="shared" si="22"/>
        <v>2.4986799999999997E-2</v>
      </c>
      <c r="BBQ3" s="11">
        <f t="shared" si="22"/>
        <v>2.4513699999999996E-2</v>
      </c>
      <c r="BBR3" s="11">
        <f t="shared" si="22"/>
        <v>2.4421399999999996E-2</v>
      </c>
      <c r="BBS3" s="11">
        <f t="shared" si="22"/>
        <v>2.4743999999999999E-2</v>
      </c>
      <c r="BBT3" s="11">
        <f t="shared" si="22"/>
        <v>2.4616200000000005E-2</v>
      </c>
      <c r="BBU3" s="11">
        <f t="shared" si="22"/>
        <v>2.4506800000000002E-2</v>
      </c>
      <c r="BBV3" s="11">
        <f t="shared" si="22"/>
        <v>2.4268700000000004E-2</v>
      </c>
      <c r="BBW3" s="11">
        <f t="shared" si="22"/>
        <v>2.44061E-2</v>
      </c>
      <c r="BBX3" s="11">
        <f t="shared" si="22"/>
        <v>2.4796599999999999E-2</v>
      </c>
      <c r="BBY3" s="11">
        <f t="shared" si="22"/>
        <v>2.4872699999999998E-2</v>
      </c>
      <c r="BBZ3" s="11">
        <f t="shared" si="22"/>
        <v>2.45113E-2</v>
      </c>
      <c r="BCA3" s="11">
        <f t="shared" si="22"/>
        <v>2.42075E-2</v>
      </c>
      <c r="BCB3" s="11">
        <f t="shared" si="22"/>
        <v>2.4451999999999998E-2</v>
      </c>
      <c r="BCC3" s="11">
        <f t="shared" si="22"/>
        <v>2.4655600000000003E-2</v>
      </c>
      <c r="BCD3" s="11">
        <f t="shared" si="22"/>
        <v>2.4551E-2</v>
      </c>
      <c r="BCE3" s="11">
        <f t="shared" si="22"/>
        <v>2.4568899999999998E-2</v>
      </c>
      <c r="BCF3" s="11">
        <f t="shared" si="22"/>
        <v>2.4691000000000001E-2</v>
      </c>
      <c r="BCG3" s="11">
        <f t="shared" si="22"/>
        <v>2.45416E-2</v>
      </c>
      <c r="BCH3" s="11">
        <f t="shared" si="22"/>
        <v>2.4737600000000002E-2</v>
      </c>
      <c r="BCI3" s="11">
        <f t="shared" si="22"/>
        <v>2.47263E-2</v>
      </c>
      <c r="BCJ3" s="11">
        <f t="shared" si="22"/>
        <v>2.4610300000000002E-2</v>
      </c>
      <c r="BCK3" s="11">
        <f t="shared" si="22"/>
        <v>2.4610400000000004E-2</v>
      </c>
      <c r="BCL3" s="11">
        <f t="shared" si="22"/>
        <v>2.4377900000000001E-2</v>
      </c>
      <c r="BCM3" s="11">
        <f t="shared" si="22"/>
        <v>2.4305200000000002E-2</v>
      </c>
      <c r="BCN3" s="11">
        <f t="shared" si="22"/>
        <v>2.4173200000000002E-2</v>
      </c>
      <c r="BCO3" s="11">
        <f t="shared" si="22"/>
        <v>2.42898E-2</v>
      </c>
      <c r="BCP3" s="11">
        <f t="shared" si="22"/>
        <v>2.4285699999999997E-2</v>
      </c>
      <c r="BCQ3" s="11">
        <f t="shared" si="22"/>
        <v>2.4228899999999998E-2</v>
      </c>
      <c r="BCR3" s="11">
        <f t="shared" si="22"/>
        <v>2.4552600000000001E-2</v>
      </c>
      <c r="BCS3" s="11">
        <f t="shared" si="22"/>
        <v>2.4566600000000001E-2</v>
      </c>
      <c r="BCT3" s="11">
        <f t="shared" si="22"/>
        <v>2.4406299999999999E-2</v>
      </c>
      <c r="BCU3" s="11">
        <f t="shared" si="22"/>
        <v>2.4562100000000003E-2</v>
      </c>
      <c r="BCV3" s="11">
        <f t="shared" si="22"/>
        <v>2.4206000000000002E-2</v>
      </c>
      <c r="BCW3" s="11">
        <f t="shared" si="22"/>
        <v>2.3818300000000001E-2</v>
      </c>
      <c r="BCX3" s="11">
        <f t="shared" si="22"/>
        <v>2.4138400000000001E-2</v>
      </c>
      <c r="BCY3" s="11">
        <f t="shared" si="22"/>
        <v>2.4325599999999999E-2</v>
      </c>
      <c r="BCZ3" s="11">
        <f t="shared" si="22"/>
        <v>2.4331999999999999E-2</v>
      </c>
      <c r="BDA3" s="11">
        <f t="shared" si="22"/>
        <v>2.4446199999999998E-2</v>
      </c>
      <c r="BDB3" s="11">
        <f t="shared" si="22"/>
        <v>2.4479999999999995E-2</v>
      </c>
      <c r="BDC3" s="11">
        <f t="shared" si="22"/>
        <v>2.3969600000000001E-2</v>
      </c>
      <c r="BDD3" s="11">
        <f t="shared" si="22"/>
        <v>2.3800000000000002E-2</v>
      </c>
      <c r="BDE3" s="11">
        <f t="shared" si="22"/>
        <v>2.4062199999999999E-2</v>
      </c>
      <c r="BDF3" s="11">
        <f t="shared" si="22"/>
        <v>2.3764399999999998E-2</v>
      </c>
      <c r="BDG3" s="11">
        <f t="shared" si="22"/>
        <v>2.3902200000000002E-2</v>
      </c>
      <c r="BDH3" s="11">
        <f t="shared" si="22"/>
        <v>2.4191200000000003E-2</v>
      </c>
      <c r="BDI3" s="11">
        <f t="shared" si="22"/>
        <v>2.37869E-2</v>
      </c>
      <c r="BDJ3" s="11">
        <f t="shared" si="22"/>
        <v>2.3600200000000002E-2</v>
      </c>
      <c r="BDK3" s="11">
        <f t="shared" si="22"/>
        <v>2.39008E-2</v>
      </c>
      <c r="BDL3" s="11">
        <f t="shared" si="22"/>
        <v>2.37903E-2</v>
      </c>
      <c r="BDM3" s="11">
        <f t="shared" si="22"/>
        <v>2.3833600000000003E-2</v>
      </c>
      <c r="BDN3" s="11">
        <f t="shared" si="22"/>
        <v>2.4106700000000002E-2</v>
      </c>
      <c r="BDO3" s="11">
        <f t="shared" si="22"/>
        <v>2.3819800000000002E-2</v>
      </c>
      <c r="BDP3" s="11">
        <f t="shared" si="22"/>
        <v>2.3627500000000003E-2</v>
      </c>
      <c r="BDQ3" s="11">
        <f t="shared" si="22"/>
        <v>2.3667100000000003E-2</v>
      </c>
      <c r="BDR3" s="11">
        <f t="shared" si="22"/>
        <v>2.3883399999999999E-2</v>
      </c>
      <c r="BDS3" s="11">
        <f t="shared" ref="BDS3:BGD3" si="23">(BDS1-BDR1)*(BDR2+BDS2)/2</f>
        <v>2.3965E-2</v>
      </c>
      <c r="BDT3" s="11">
        <f t="shared" si="23"/>
        <v>2.3912500000000003E-2</v>
      </c>
      <c r="BDU3" s="11">
        <f t="shared" si="23"/>
        <v>2.3869400000000002E-2</v>
      </c>
      <c r="BDV3" s="11">
        <f t="shared" si="23"/>
        <v>2.3661100000000004E-2</v>
      </c>
      <c r="BDW3" s="11">
        <f t="shared" si="23"/>
        <v>2.37758E-2</v>
      </c>
      <c r="BDX3" s="11">
        <f t="shared" si="23"/>
        <v>2.3754700000000004E-2</v>
      </c>
      <c r="BDY3" s="11">
        <f t="shared" si="23"/>
        <v>2.37372E-2</v>
      </c>
      <c r="BDZ3" s="11">
        <f t="shared" si="23"/>
        <v>2.3740699999999997E-2</v>
      </c>
      <c r="BEA3" s="11">
        <f t="shared" si="23"/>
        <v>2.3490899999999999E-2</v>
      </c>
      <c r="BEB3" s="11">
        <f t="shared" si="23"/>
        <v>2.3455200000000002E-2</v>
      </c>
      <c r="BEC3" s="11">
        <f t="shared" si="23"/>
        <v>2.3382999999999998E-2</v>
      </c>
      <c r="BED3" s="11">
        <f t="shared" si="23"/>
        <v>2.3211300000000004E-2</v>
      </c>
      <c r="BEE3" s="11">
        <f t="shared" si="23"/>
        <v>2.3126600000000004E-2</v>
      </c>
      <c r="BEF3" s="11">
        <f t="shared" si="23"/>
        <v>2.3254899999999998E-2</v>
      </c>
      <c r="BEG3" s="11">
        <f t="shared" si="23"/>
        <v>2.3295999999999997E-2</v>
      </c>
      <c r="BEH3" s="11">
        <f t="shared" si="23"/>
        <v>2.3466399999999998E-2</v>
      </c>
      <c r="BEI3" s="11">
        <f t="shared" si="23"/>
        <v>2.3439700000000001E-2</v>
      </c>
      <c r="BEJ3" s="11">
        <f t="shared" si="23"/>
        <v>2.3193999999999999E-2</v>
      </c>
      <c r="BEK3" s="11">
        <f t="shared" si="23"/>
        <v>2.3179400000000003E-2</v>
      </c>
      <c r="BEL3" s="11">
        <f t="shared" si="23"/>
        <v>2.3325699999999998E-2</v>
      </c>
      <c r="BEM3" s="11">
        <f t="shared" si="23"/>
        <v>2.3521300000000002E-2</v>
      </c>
      <c r="BEN3" s="11">
        <f t="shared" si="23"/>
        <v>2.3516200000000001E-2</v>
      </c>
      <c r="BEO3" s="11">
        <f t="shared" si="23"/>
        <v>2.3255100000000001E-2</v>
      </c>
      <c r="BEP3" s="11">
        <f t="shared" si="23"/>
        <v>2.3044700000000001E-2</v>
      </c>
      <c r="BEQ3" s="11">
        <f t="shared" si="23"/>
        <v>2.3311199999999997E-2</v>
      </c>
      <c r="BER3" s="11">
        <f t="shared" si="23"/>
        <v>2.3684700000000003E-2</v>
      </c>
      <c r="BES3" s="11">
        <f t="shared" si="23"/>
        <v>2.3529100000000001E-2</v>
      </c>
      <c r="BET3" s="11">
        <f t="shared" si="23"/>
        <v>2.3466700000000004E-2</v>
      </c>
      <c r="BEU3" s="11">
        <f t="shared" si="23"/>
        <v>2.3480000000000001E-2</v>
      </c>
      <c r="BEV3" s="11">
        <f t="shared" si="23"/>
        <v>2.3289599999999997E-2</v>
      </c>
      <c r="BEW3" s="11">
        <f t="shared" si="23"/>
        <v>2.3184699999999999E-2</v>
      </c>
      <c r="BEX3" s="11">
        <f t="shared" si="23"/>
        <v>2.31332E-2</v>
      </c>
      <c r="BEY3" s="11">
        <f t="shared" si="23"/>
        <v>2.3034300000000001E-2</v>
      </c>
      <c r="BEZ3" s="11">
        <f t="shared" si="23"/>
        <v>2.3009499999999999E-2</v>
      </c>
      <c r="BFA3" s="11">
        <f t="shared" si="23"/>
        <v>2.3131699999999998E-2</v>
      </c>
      <c r="BFB3" s="11">
        <f t="shared" si="23"/>
        <v>2.2897999999999998E-2</v>
      </c>
      <c r="BFC3" s="11">
        <f t="shared" si="23"/>
        <v>2.2994899999999999E-2</v>
      </c>
      <c r="BFD3" s="11">
        <f t="shared" si="23"/>
        <v>2.3439300000000003E-2</v>
      </c>
      <c r="BFE3" s="11">
        <f t="shared" si="23"/>
        <v>2.3529099999999997E-2</v>
      </c>
      <c r="BFF3" s="11">
        <f t="shared" si="23"/>
        <v>2.3379E-2</v>
      </c>
      <c r="BFG3" s="11">
        <f t="shared" si="23"/>
        <v>2.3007399999999997E-2</v>
      </c>
      <c r="BFH3" s="11">
        <f t="shared" si="23"/>
        <v>2.2824400000000002E-2</v>
      </c>
      <c r="BFI3" s="11">
        <f t="shared" si="23"/>
        <v>2.31746E-2</v>
      </c>
      <c r="BFJ3" s="11">
        <f t="shared" si="23"/>
        <v>2.30636E-2</v>
      </c>
      <c r="BFK3" s="11">
        <f t="shared" si="23"/>
        <v>2.2965399999999997E-2</v>
      </c>
      <c r="BFL3" s="11">
        <f t="shared" si="23"/>
        <v>2.3337799999999999E-2</v>
      </c>
      <c r="BFM3" s="11">
        <f t="shared" si="23"/>
        <v>2.3152900000000004E-2</v>
      </c>
      <c r="BFN3" s="11">
        <f t="shared" si="23"/>
        <v>2.3060900000000002E-2</v>
      </c>
      <c r="BFO3" s="11">
        <f t="shared" si="23"/>
        <v>2.30601E-2</v>
      </c>
      <c r="BFP3" s="11">
        <f t="shared" si="23"/>
        <v>2.2951300000000001E-2</v>
      </c>
      <c r="BFQ3" s="11">
        <f t="shared" si="23"/>
        <v>2.2983900000000002E-2</v>
      </c>
      <c r="BFR3" s="11">
        <f t="shared" si="23"/>
        <v>2.2941699999999999E-2</v>
      </c>
      <c r="BFS3" s="11">
        <f t="shared" si="23"/>
        <v>2.3418800000000004E-2</v>
      </c>
      <c r="BFT3" s="11">
        <f t="shared" si="23"/>
        <v>2.3216299999999999E-2</v>
      </c>
      <c r="BFU3" s="11">
        <f t="shared" si="23"/>
        <v>2.27288E-2</v>
      </c>
      <c r="BFV3" s="11">
        <f t="shared" si="23"/>
        <v>2.3021300000000001E-2</v>
      </c>
      <c r="BFW3" s="11">
        <f t="shared" si="23"/>
        <v>2.30782E-2</v>
      </c>
      <c r="BFX3" s="11">
        <f t="shared" si="23"/>
        <v>2.2842399999999999E-2</v>
      </c>
      <c r="BFY3" s="11">
        <f t="shared" si="23"/>
        <v>2.2803900000000002E-2</v>
      </c>
      <c r="BFZ3" s="11">
        <f t="shared" si="23"/>
        <v>2.266E-2</v>
      </c>
      <c r="BGA3" s="11">
        <f t="shared" si="23"/>
        <v>2.2536800000000003E-2</v>
      </c>
      <c r="BGB3" s="11">
        <f t="shared" si="23"/>
        <v>2.2862200000000003E-2</v>
      </c>
      <c r="BGC3" s="11">
        <f t="shared" si="23"/>
        <v>2.3059900000000001E-2</v>
      </c>
      <c r="BGD3" s="11">
        <f t="shared" si="23"/>
        <v>2.2825600000000001E-2</v>
      </c>
      <c r="BGE3" s="11">
        <f t="shared" ref="BGE3:BIP3" si="24">(BGE1-BGD1)*(BGD2+BGE2)/2</f>
        <v>2.2725200000000001E-2</v>
      </c>
      <c r="BGF3" s="11">
        <f t="shared" si="24"/>
        <v>2.26955E-2</v>
      </c>
      <c r="BGG3" s="11">
        <f t="shared" si="24"/>
        <v>2.2637400000000002E-2</v>
      </c>
      <c r="BGH3" s="11">
        <f t="shared" si="24"/>
        <v>2.2789300000000002E-2</v>
      </c>
      <c r="BGI3" s="11">
        <f t="shared" si="24"/>
        <v>2.2562699999999998E-2</v>
      </c>
      <c r="BGJ3" s="11">
        <f t="shared" si="24"/>
        <v>2.2613099999999997E-2</v>
      </c>
      <c r="BGK3" s="11">
        <f t="shared" si="24"/>
        <v>2.2625300000000001E-2</v>
      </c>
      <c r="BGL3" s="11">
        <f t="shared" si="24"/>
        <v>2.2419700000000001E-2</v>
      </c>
      <c r="BGM3" s="11">
        <f t="shared" si="24"/>
        <v>2.2468999999999999E-2</v>
      </c>
      <c r="BGN3" s="11">
        <f t="shared" si="24"/>
        <v>2.25823E-2</v>
      </c>
      <c r="BGO3" s="11">
        <f t="shared" si="24"/>
        <v>2.2682299999999999E-2</v>
      </c>
      <c r="BGP3" s="11">
        <f t="shared" si="24"/>
        <v>2.2418100000000003E-2</v>
      </c>
      <c r="BGQ3" s="11">
        <f t="shared" si="24"/>
        <v>2.2282400000000001E-2</v>
      </c>
      <c r="BGR3" s="11">
        <f t="shared" si="24"/>
        <v>2.2428999999999998E-2</v>
      </c>
      <c r="BGS3" s="11">
        <f t="shared" si="24"/>
        <v>2.2414400000000001E-2</v>
      </c>
      <c r="BGT3" s="11">
        <f t="shared" si="24"/>
        <v>2.22463E-2</v>
      </c>
      <c r="BGU3" s="11">
        <f t="shared" si="24"/>
        <v>2.2509100000000001E-2</v>
      </c>
      <c r="BGV3" s="11">
        <f t="shared" si="24"/>
        <v>2.2529899999999999E-2</v>
      </c>
      <c r="BGW3" s="11">
        <f t="shared" si="24"/>
        <v>2.2522599999999997E-2</v>
      </c>
      <c r="BGX3" s="11">
        <f t="shared" si="24"/>
        <v>2.2625100000000002E-2</v>
      </c>
      <c r="BGY3" s="11">
        <f t="shared" si="24"/>
        <v>2.2690699999999998E-2</v>
      </c>
      <c r="BGZ3" s="11">
        <f t="shared" si="24"/>
        <v>2.2612199999999999E-2</v>
      </c>
      <c r="BHA3" s="11">
        <f t="shared" si="24"/>
        <v>2.2337700000000002E-2</v>
      </c>
      <c r="BHB3" s="11">
        <f t="shared" si="24"/>
        <v>2.2621100000000005E-2</v>
      </c>
      <c r="BHC3" s="11">
        <f t="shared" si="24"/>
        <v>2.2746700000000002E-2</v>
      </c>
      <c r="BHD3" s="11">
        <f t="shared" si="24"/>
        <v>2.2588199999999999E-2</v>
      </c>
      <c r="BHE3" s="11">
        <f t="shared" si="24"/>
        <v>2.2394700000000003E-2</v>
      </c>
      <c r="BHF3" s="11">
        <f t="shared" si="24"/>
        <v>2.2365700000000002E-2</v>
      </c>
      <c r="BHG3" s="11">
        <f t="shared" si="24"/>
        <v>2.2423800000000001E-2</v>
      </c>
      <c r="BHH3" s="11">
        <f t="shared" si="24"/>
        <v>2.2685900000000002E-2</v>
      </c>
      <c r="BHI3" s="11">
        <f t="shared" si="24"/>
        <v>2.2486099999999998E-2</v>
      </c>
      <c r="BHJ3" s="11">
        <f t="shared" si="24"/>
        <v>2.2121099999999998E-2</v>
      </c>
      <c r="BHK3" s="11">
        <f t="shared" si="24"/>
        <v>2.2302499999999996E-2</v>
      </c>
      <c r="BHL3" s="11">
        <f t="shared" si="24"/>
        <v>2.2417300000000001E-2</v>
      </c>
      <c r="BHM3" s="11">
        <f t="shared" si="24"/>
        <v>2.22486E-2</v>
      </c>
      <c r="BHN3" s="11">
        <f t="shared" si="24"/>
        <v>2.2328799999999999E-2</v>
      </c>
      <c r="BHO3" s="11">
        <f t="shared" si="24"/>
        <v>2.25741E-2</v>
      </c>
      <c r="BHP3" s="11">
        <f t="shared" si="24"/>
        <v>2.2310899999999998E-2</v>
      </c>
      <c r="BHQ3" s="11">
        <f t="shared" si="24"/>
        <v>2.2140099999999996E-2</v>
      </c>
      <c r="BHR3" s="11">
        <f t="shared" si="24"/>
        <v>2.2234300000000002E-2</v>
      </c>
      <c r="BHS3" s="11">
        <f t="shared" si="24"/>
        <v>2.2334400000000001E-2</v>
      </c>
      <c r="BHT3" s="11">
        <f t="shared" si="24"/>
        <v>2.2229099999999998E-2</v>
      </c>
      <c r="BHU3" s="11">
        <f t="shared" si="24"/>
        <v>2.2050200000000002E-2</v>
      </c>
      <c r="BHV3" s="11">
        <f t="shared" si="24"/>
        <v>2.19659E-2</v>
      </c>
      <c r="BHW3" s="11">
        <f t="shared" si="24"/>
        <v>2.2101099999999999E-2</v>
      </c>
      <c r="BHX3" s="11">
        <f t="shared" si="24"/>
        <v>2.24099E-2</v>
      </c>
      <c r="BHY3" s="11">
        <f t="shared" si="24"/>
        <v>2.2187200000000001E-2</v>
      </c>
      <c r="BHZ3" s="11">
        <f t="shared" si="24"/>
        <v>2.2277499999999999E-2</v>
      </c>
      <c r="BIA3" s="11">
        <f t="shared" si="24"/>
        <v>2.2436299999999999E-2</v>
      </c>
      <c r="BIB3" s="11">
        <f t="shared" si="24"/>
        <v>2.2165999999999998E-2</v>
      </c>
      <c r="BIC3" s="11">
        <f t="shared" si="24"/>
        <v>2.2357699999999998E-2</v>
      </c>
      <c r="BID3" s="11">
        <f t="shared" si="24"/>
        <v>2.2193600000000001E-2</v>
      </c>
      <c r="BIE3" s="11">
        <f t="shared" si="24"/>
        <v>2.1797999999999998E-2</v>
      </c>
      <c r="BIF3" s="11">
        <f t="shared" si="24"/>
        <v>2.2141499999999998E-2</v>
      </c>
      <c r="BIG3" s="11">
        <f t="shared" si="24"/>
        <v>2.2172700000000004E-2</v>
      </c>
      <c r="BIH3" s="11">
        <f t="shared" si="24"/>
        <v>2.1984900000000002E-2</v>
      </c>
      <c r="BII3" s="11">
        <f t="shared" si="24"/>
        <v>2.1939799999999999E-2</v>
      </c>
      <c r="BIJ3" s="11">
        <f t="shared" si="24"/>
        <v>2.1753699999999997E-2</v>
      </c>
      <c r="BIK3" s="11">
        <f t="shared" si="24"/>
        <v>2.1852699999999996E-2</v>
      </c>
      <c r="BIL3" s="11">
        <f t="shared" si="24"/>
        <v>2.1779499999999997E-2</v>
      </c>
      <c r="BIM3" s="11">
        <f t="shared" si="24"/>
        <v>2.1912600000000001E-2</v>
      </c>
      <c r="BIN3" s="11">
        <f t="shared" si="24"/>
        <v>2.2194999999999999E-2</v>
      </c>
      <c r="BIO3" s="11">
        <f t="shared" si="24"/>
        <v>2.1899499999999999E-2</v>
      </c>
      <c r="BIP3" s="11">
        <f t="shared" si="24"/>
        <v>2.1475499999999998E-2</v>
      </c>
      <c r="BIQ3" s="11">
        <f t="shared" ref="BIQ3:BLB3" si="25">(BIQ1-BIP1)*(BIP2+BIQ2)/2</f>
        <v>2.15763E-2</v>
      </c>
      <c r="BIR3" s="11">
        <f t="shared" si="25"/>
        <v>2.17894E-2</v>
      </c>
      <c r="BIS3" s="11">
        <f t="shared" si="25"/>
        <v>2.1762500000000004E-2</v>
      </c>
      <c r="BIT3" s="11">
        <f t="shared" si="25"/>
        <v>2.1642700000000001E-2</v>
      </c>
      <c r="BIU3" s="11">
        <f t="shared" si="25"/>
        <v>2.1828000000000004E-2</v>
      </c>
      <c r="BIV3" s="11">
        <f t="shared" si="25"/>
        <v>2.20856E-2</v>
      </c>
      <c r="BIW3" s="11">
        <f t="shared" si="25"/>
        <v>2.1972499999999999E-2</v>
      </c>
      <c r="BIX3" s="11">
        <f t="shared" si="25"/>
        <v>2.1665199999999999E-2</v>
      </c>
      <c r="BIY3" s="11">
        <f t="shared" si="25"/>
        <v>2.1377800000000002E-2</v>
      </c>
      <c r="BIZ3" s="11">
        <f t="shared" si="25"/>
        <v>2.1641899999999999E-2</v>
      </c>
      <c r="BJA3" s="11">
        <f t="shared" si="25"/>
        <v>2.1748799999999999E-2</v>
      </c>
      <c r="BJB3" s="11">
        <f t="shared" si="25"/>
        <v>2.1695899999999997E-2</v>
      </c>
      <c r="BJC3" s="11">
        <f t="shared" si="25"/>
        <v>2.1632600000000002E-2</v>
      </c>
      <c r="BJD3" s="11">
        <f t="shared" si="25"/>
        <v>2.1415799999999999E-2</v>
      </c>
      <c r="BJE3" s="11">
        <f t="shared" si="25"/>
        <v>2.1685899999999998E-2</v>
      </c>
      <c r="BJF3" s="11">
        <f t="shared" si="25"/>
        <v>2.1810099999999999E-2</v>
      </c>
      <c r="BJG3" s="11">
        <f t="shared" si="25"/>
        <v>2.1494300000000001E-2</v>
      </c>
      <c r="BJH3" s="11">
        <f t="shared" si="25"/>
        <v>2.12865E-2</v>
      </c>
      <c r="BJI3" s="11">
        <f t="shared" si="25"/>
        <v>2.1501599999999999E-2</v>
      </c>
      <c r="BJJ3" s="11">
        <f t="shared" si="25"/>
        <v>2.17819E-2</v>
      </c>
      <c r="BJK3" s="11">
        <f t="shared" si="25"/>
        <v>2.1754000000000003E-2</v>
      </c>
      <c r="BJL3" s="11">
        <f t="shared" si="25"/>
        <v>2.1564700000000003E-2</v>
      </c>
      <c r="BJM3" s="11">
        <f t="shared" si="25"/>
        <v>2.1496400000000006E-2</v>
      </c>
      <c r="BJN3" s="11">
        <f t="shared" si="25"/>
        <v>2.14459E-2</v>
      </c>
      <c r="BJO3" s="11">
        <f t="shared" si="25"/>
        <v>2.1534700000000004E-2</v>
      </c>
      <c r="BJP3" s="11">
        <f t="shared" si="25"/>
        <v>2.1526900000000002E-2</v>
      </c>
      <c r="BJQ3" s="11">
        <f t="shared" si="25"/>
        <v>2.1362400000000004E-2</v>
      </c>
      <c r="BJR3" s="11">
        <f t="shared" si="25"/>
        <v>2.1609899999999998E-2</v>
      </c>
      <c r="BJS3" s="11">
        <f t="shared" si="25"/>
        <v>2.1479499999999999E-2</v>
      </c>
      <c r="BJT3" s="11">
        <f t="shared" si="25"/>
        <v>2.14576E-2</v>
      </c>
      <c r="BJU3" s="11">
        <f t="shared" si="25"/>
        <v>2.1728700000000004E-2</v>
      </c>
      <c r="BJV3" s="11">
        <f t="shared" si="25"/>
        <v>2.1796300000000001E-2</v>
      </c>
      <c r="BJW3" s="11">
        <f t="shared" si="25"/>
        <v>2.1704300000000003E-2</v>
      </c>
      <c r="BJX3" s="11">
        <f t="shared" si="25"/>
        <v>2.1490600000000006E-2</v>
      </c>
      <c r="BJY3" s="11">
        <f t="shared" si="25"/>
        <v>2.1463000000000003E-2</v>
      </c>
      <c r="BJZ3" s="11">
        <f t="shared" si="25"/>
        <v>2.1394900000000001E-2</v>
      </c>
      <c r="BKA3" s="11">
        <f t="shared" si="25"/>
        <v>2.1365300000000004E-2</v>
      </c>
      <c r="BKB3" s="11">
        <f t="shared" si="25"/>
        <v>2.12404E-2</v>
      </c>
      <c r="BKC3" s="11">
        <f t="shared" si="25"/>
        <v>2.12923E-2</v>
      </c>
      <c r="BKD3" s="11">
        <f t="shared" si="25"/>
        <v>2.1231399999999997E-2</v>
      </c>
      <c r="BKE3" s="11">
        <f t="shared" si="25"/>
        <v>2.1277900000000002E-2</v>
      </c>
      <c r="BKF3" s="11">
        <f t="shared" si="25"/>
        <v>2.1583499999999999E-2</v>
      </c>
      <c r="BKG3" s="11">
        <f t="shared" si="25"/>
        <v>2.1408599999999996E-2</v>
      </c>
      <c r="BKH3" s="11">
        <f t="shared" si="25"/>
        <v>2.1439199999999999E-2</v>
      </c>
      <c r="BKI3" s="11">
        <f t="shared" si="25"/>
        <v>2.1561200000000003E-2</v>
      </c>
      <c r="BKJ3" s="11">
        <f t="shared" si="25"/>
        <v>2.1360900000000002E-2</v>
      </c>
      <c r="BKK3" s="11">
        <f t="shared" si="25"/>
        <v>2.1048600000000001E-2</v>
      </c>
      <c r="BKL3" s="11">
        <f t="shared" si="25"/>
        <v>2.1013799999999999E-2</v>
      </c>
      <c r="BKM3" s="11">
        <f t="shared" si="25"/>
        <v>2.1239499999999998E-2</v>
      </c>
      <c r="BKN3" s="11">
        <f t="shared" si="25"/>
        <v>2.14243E-2</v>
      </c>
      <c r="BKO3" s="11">
        <f t="shared" si="25"/>
        <v>2.12094E-2</v>
      </c>
      <c r="BKP3" s="11">
        <f t="shared" si="25"/>
        <v>2.0913299999999996E-2</v>
      </c>
      <c r="BKQ3" s="11">
        <f t="shared" si="25"/>
        <v>2.1015199999999998E-2</v>
      </c>
      <c r="BKR3" s="11">
        <f t="shared" si="25"/>
        <v>2.1151900000000001E-2</v>
      </c>
      <c r="BKS3" s="11">
        <f t="shared" si="25"/>
        <v>2.1007000000000001E-2</v>
      </c>
      <c r="BKT3" s="11">
        <f t="shared" si="25"/>
        <v>2.10131E-2</v>
      </c>
      <c r="BKU3" s="11">
        <f t="shared" si="25"/>
        <v>2.1181400000000003E-2</v>
      </c>
      <c r="BKV3" s="11">
        <f t="shared" si="25"/>
        <v>2.1160700000000005E-2</v>
      </c>
      <c r="BKW3" s="11">
        <f t="shared" si="25"/>
        <v>2.1238699999999999E-2</v>
      </c>
      <c r="BKX3" s="11">
        <f t="shared" si="25"/>
        <v>2.1245099999999999E-2</v>
      </c>
      <c r="BKY3" s="11">
        <f t="shared" si="25"/>
        <v>2.1282599999999999E-2</v>
      </c>
      <c r="BKZ3" s="11">
        <f t="shared" si="25"/>
        <v>2.1263699999999996E-2</v>
      </c>
      <c r="BLA3" s="11">
        <f t="shared" si="25"/>
        <v>2.1006999999999998E-2</v>
      </c>
      <c r="BLB3" s="11">
        <f t="shared" si="25"/>
        <v>2.1047899999999994E-2</v>
      </c>
      <c r="BLC3" s="11">
        <f t="shared" ref="BLC3:BNN3" si="26">(BLC1-BLB1)*(BLB2+BLC2)/2</f>
        <v>2.1025100000000001E-2</v>
      </c>
      <c r="BLD3" s="11">
        <f t="shared" si="26"/>
        <v>2.08722E-2</v>
      </c>
      <c r="BLE3" s="11">
        <f t="shared" si="26"/>
        <v>2.1210099999999999E-2</v>
      </c>
      <c r="BLF3" s="11">
        <f t="shared" si="26"/>
        <v>2.1116499999999996E-2</v>
      </c>
      <c r="BLG3" s="11">
        <f t="shared" si="26"/>
        <v>2.0974300000000001E-2</v>
      </c>
      <c r="BLH3" s="11">
        <f t="shared" si="26"/>
        <v>2.1144099999999999E-2</v>
      </c>
      <c r="BLI3" s="11">
        <f t="shared" si="26"/>
        <v>2.11743E-2</v>
      </c>
      <c r="BLJ3" s="11">
        <f t="shared" si="26"/>
        <v>2.1038500000000002E-2</v>
      </c>
      <c r="BLK3" s="11">
        <f t="shared" si="26"/>
        <v>2.0888499999999997E-2</v>
      </c>
      <c r="BLL3" s="11">
        <f t="shared" si="26"/>
        <v>2.0842200000000005E-2</v>
      </c>
      <c r="BLM3" s="11">
        <f t="shared" si="26"/>
        <v>2.0762500000001887E-2</v>
      </c>
      <c r="BLN3" s="11">
        <f t="shared" si="26"/>
        <v>2.08173E-2</v>
      </c>
      <c r="BLO3" s="11">
        <f t="shared" si="26"/>
        <v>2.0939800000000001E-2</v>
      </c>
      <c r="BLP3" s="11">
        <f t="shared" si="26"/>
        <v>2.0964699999999999E-2</v>
      </c>
      <c r="BLQ3" s="11">
        <f t="shared" si="26"/>
        <v>2.1139599999999998E-2</v>
      </c>
      <c r="BLR3" s="11">
        <f t="shared" si="26"/>
        <v>2.1212499999999999E-2</v>
      </c>
      <c r="BLS3" s="11">
        <f t="shared" si="26"/>
        <v>2.0768200000000001E-2</v>
      </c>
      <c r="BLT3" s="11">
        <f t="shared" si="26"/>
        <v>2.0784499999999997E-2</v>
      </c>
      <c r="BLU3" s="11">
        <f t="shared" si="26"/>
        <v>2.1264399999999999E-2</v>
      </c>
      <c r="BLV3" s="11">
        <f t="shared" si="26"/>
        <v>2.1012899999999994E-2</v>
      </c>
      <c r="BLW3" s="11">
        <f t="shared" si="26"/>
        <v>2.0824399999999996E-2</v>
      </c>
      <c r="BLX3" s="11">
        <f t="shared" si="26"/>
        <v>2.0828599999999996E-2</v>
      </c>
      <c r="BLY3" s="11">
        <f t="shared" si="26"/>
        <v>2.0768200000000001E-2</v>
      </c>
      <c r="BLZ3" s="11">
        <f t="shared" si="26"/>
        <v>2.10966E-2</v>
      </c>
      <c r="BMA3" s="11">
        <f t="shared" si="26"/>
        <v>2.0872999999999999E-2</v>
      </c>
      <c r="BMB3" s="11">
        <f t="shared" si="26"/>
        <v>2.0720800000000001E-2</v>
      </c>
      <c r="BMC3" s="11">
        <f t="shared" si="26"/>
        <v>2.0952000000000002E-2</v>
      </c>
      <c r="BMD3" s="11">
        <f t="shared" si="26"/>
        <v>2.0897199999999998E-2</v>
      </c>
      <c r="BME3" s="11">
        <f t="shared" si="26"/>
        <v>2.0820200000000001E-2</v>
      </c>
      <c r="BMF3" s="11">
        <f t="shared" si="26"/>
        <v>2.0938099999999998E-2</v>
      </c>
      <c r="BMG3" s="11">
        <f t="shared" si="26"/>
        <v>2.0819699999999997E-2</v>
      </c>
      <c r="BMH3" s="11">
        <f t="shared" si="26"/>
        <v>2.0694399999999995E-2</v>
      </c>
      <c r="BMI3" s="11">
        <f t="shared" si="26"/>
        <v>2.0442500000000002E-2</v>
      </c>
      <c r="BMJ3" s="11">
        <f t="shared" si="26"/>
        <v>2.0646500000000005E-2</v>
      </c>
      <c r="BMK3" s="11">
        <f t="shared" si="26"/>
        <v>2.08915E-2</v>
      </c>
      <c r="BML3" s="11">
        <f t="shared" si="26"/>
        <v>2.1127400000000001E-2</v>
      </c>
      <c r="BMM3" s="11">
        <f t="shared" si="26"/>
        <v>2.1190500000000001E-2</v>
      </c>
      <c r="BMN3" s="11">
        <f t="shared" si="26"/>
        <v>2.1066799999999997E-2</v>
      </c>
      <c r="BMO3" s="11">
        <f t="shared" si="26"/>
        <v>2.1106099999999996E-2</v>
      </c>
      <c r="BMP3" s="11">
        <f t="shared" si="26"/>
        <v>2.0894699999999999E-2</v>
      </c>
      <c r="BMQ3" s="11">
        <f t="shared" si="26"/>
        <v>2.0691099999999997E-2</v>
      </c>
      <c r="BMR3" s="11">
        <f t="shared" si="26"/>
        <v>2.0580499999999995E-2</v>
      </c>
      <c r="BMS3" s="11">
        <f t="shared" si="26"/>
        <v>2.0524799999999996E-2</v>
      </c>
      <c r="BMT3" s="11">
        <f t="shared" si="26"/>
        <v>2.0514000000000001E-2</v>
      </c>
      <c r="BMU3" s="11">
        <f t="shared" si="26"/>
        <v>2.0832000000000003E-2</v>
      </c>
      <c r="BMV3" s="11">
        <f t="shared" si="26"/>
        <v>2.06871E-2</v>
      </c>
      <c r="BMW3" s="11">
        <f t="shared" si="26"/>
        <v>2.0782600000000002E-2</v>
      </c>
      <c r="BMX3" s="11">
        <f t="shared" si="26"/>
        <v>2.0746799999999996E-2</v>
      </c>
      <c r="BMY3" s="11">
        <f t="shared" si="26"/>
        <v>2.0342700000000005E-2</v>
      </c>
      <c r="BMZ3" s="11">
        <f t="shared" si="26"/>
        <v>2.06631E-2</v>
      </c>
      <c r="BNA3" s="11">
        <f t="shared" si="26"/>
        <v>2.0764899999999999E-2</v>
      </c>
      <c r="BNB3" s="11">
        <f t="shared" si="26"/>
        <v>2.0430499999999997E-2</v>
      </c>
      <c r="BNC3" s="11">
        <f t="shared" si="26"/>
        <v>2.0851500000000002E-2</v>
      </c>
      <c r="BND3" s="11">
        <f t="shared" si="26"/>
        <v>2.08962E-2</v>
      </c>
      <c r="BNE3" s="11">
        <f t="shared" si="26"/>
        <v>2.0567199999999997E-2</v>
      </c>
      <c r="BNF3" s="11">
        <f t="shared" si="26"/>
        <v>2.0709999999999999E-2</v>
      </c>
      <c r="BNG3" s="11">
        <f t="shared" si="26"/>
        <v>2.0524199999999999E-2</v>
      </c>
      <c r="BNH3" s="11">
        <f t="shared" si="26"/>
        <v>2.0220799999999997E-2</v>
      </c>
      <c r="BNI3" s="11">
        <f t="shared" si="26"/>
        <v>2.0511399999999999E-2</v>
      </c>
      <c r="BNJ3" s="11">
        <f t="shared" si="26"/>
        <v>2.06883E-2</v>
      </c>
      <c r="BNK3" s="11">
        <f t="shared" si="26"/>
        <v>2.0640200000000001E-2</v>
      </c>
      <c r="BNL3" s="11">
        <f t="shared" si="26"/>
        <v>2.0788100000000004E-2</v>
      </c>
      <c r="BNM3" s="11">
        <f t="shared" si="26"/>
        <v>2.0455100000000004E-2</v>
      </c>
      <c r="BNN3" s="11">
        <f t="shared" si="26"/>
        <v>2.0495100000000002E-2</v>
      </c>
      <c r="BNO3" s="11">
        <f t="shared" ref="BNO3:BOO3" si="27">(BNO1-BNN1)*(BNN2+BNO2)/2</f>
        <v>2.0932799999999998E-2</v>
      </c>
      <c r="BNP3" s="11">
        <f t="shared" si="27"/>
        <v>2.0546000000000002E-2</v>
      </c>
      <c r="BNQ3" s="11">
        <f t="shared" si="27"/>
        <v>2.0161499999999999E-2</v>
      </c>
      <c r="BNR3" s="11">
        <f t="shared" si="27"/>
        <v>2.0684399999999999E-2</v>
      </c>
      <c r="BNS3" s="11">
        <f t="shared" si="27"/>
        <v>2.1073599999999998E-2</v>
      </c>
      <c r="BNT3" s="11">
        <f t="shared" si="27"/>
        <v>2.0618299999999999E-2</v>
      </c>
      <c r="BNU3" s="11">
        <f t="shared" si="27"/>
        <v>2.0187699999999999E-2</v>
      </c>
      <c r="BNV3" s="11">
        <f t="shared" si="27"/>
        <v>2.0613300000000001E-2</v>
      </c>
      <c r="BNW3" s="11">
        <f t="shared" si="27"/>
        <v>2.06778E-2</v>
      </c>
      <c r="BNX3" s="11">
        <f t="shared" si="27"/>
        <v>2.0335000000000002E-2</v>
      </c>
      <c r="BNY3" s="11">
        <f t="shared" si="27"/>
        <v>2.02735E-2</v>
      </c>
      <c r="BNZ3" s="11">
        <f t="shared" si="27"/>
        <v>2.0098299999999999E-2</v>
      </c>
      <c r="BOA3" s="11">
        <f t="shared" si="27"/>
        <v>2.0285500000000001E-2</v>
      </c>
      <c r="BOB3" s="11">
        <f t="shared" si="27"/>
        <v>2.0301699999999999E-2</v>
      </c>
      <c r="BOC3" s="11">
        <f t="shared" si="27"/>
        <v>2.0078200000000001E-2</v>
      </c>
      <c r="BOD3" s="11">
        <f t="shared" si="27"/>
        <v>2.0060500000000002E-2</v>
      </c>
      <c r="BOE3" s="11">
        <f t="shared" si="27"/>
        <v>2.0274799999999999E-2</v>
      </c>
      <c r="BOF3" s="11">
        <f t="shared" si="27"/>
        <v>2.0497600000000005E-2</v>
      </c>
      <c r="BOG3" s="11">
        <f t="shared" si="27"/>
        <v>2.0342499999999999E-2</v>
      </c>
      <c r="BOH3" s="11">
        <f t="shared" si="27"/>
        <v>2.0321499999999999E-2</v>
      </c>
      <c r="BOI3" s="11">
        <f t="shared" si="27"/>
        <v>2.0630199999999994E-2</v>
      </c>
      <c r="BOJ3" s="11">
        <f t="shared" si="27"/>
        <v>2.0672499999999996E-2</v>
      </c>
      <c r="BOK3" s="11">
        <f t="shared" si="27"/>
        <v>2.0183909999999999E-2</v>
      </c>
      <c r="BOL3" s="11">
        <f t="shared" si="27"/>
        <v>2.018611E-2</v>
      </c>
      <c r="BOM3" s="11">
        <f t="shared" si="27"/>
        <v>2.0491699999999998E-2</v>
      </c>
      <c r="BON3" s="11">
        <f t="shared" si="27"/>
        <v>2.0389700000000004E-2</v>
      </c>
      <c r="BOO3" s="11">
        <f t="shared" si="27"/>
        <v>2.0251000000000002E-2</v>
      </c>
    </row>
    <row r="5" spans="1:1757" ht="15" thickBot="1" x14ac:dyDescent="0.4">
      <c r="A5"/>
    </row>
    <row r="6" spans="1:1757" s="2" customFormat="1" x14ac:dyDescent="0.35">
      <c r="A6" s="93" t="s">
        <v>2</v>
      </c>
      <c r="B6" s="166" t="s">
        <v>1</v>
      </c>
      <c r="C6" s="167" t="s">
        <v>3</v>
      </c>
      <c r="D6" s="168" t="s">
        <v>4</v>
      </c>
      <c r="E6" s="166" t="s">
        <v>5</v>
      </c>
      <c r="F6" s="168" t="s">
        <v>6</v>
      </c>
      <c r="G6" s="94" t="s">
        <v>7</v>
      </c>
      <c r="H6" s="169" t="s">
        <v>8</v>
      </c>
      <c r="I6" s="169" t="s">
        <v>9</v>
      </c>
      <c r="J6" s="170" t="s">
        <v>10</v>
      </c>
    </row>
    <row r="7" spans="1:1757" ht="14.5" x14ac:dyDescent="0.35">
      <c r="A7" s="84">
        <v>0.5</v>
      </c>
      <c r="B7" s="62">
        <f>SUM(B3:AJK3)</f>
        <v>4.8751700974992502</v>
      </c>
      <c r="C7" s="3">
        <f t="shared" ref="C7:C16" si="28">B7/($A$20*$C$20)</f>
        <v>2.5263788755314096E-5</v>
      </c>
      <c r="D7" s="22">
        <f t="shared" ref="D7:D16" si="29">B7/($A$20*$B$20)</f>
        <v>1.2631894377657048E-5</v>
      </c>
      <c r="E7" s="171">
        <f>B$28-(B$28*B$38)+D7+C7</f>
        <v>1.1945582502493243E-2</v>
      </c>
      <c r="F7" s="172">
        <f>SQRT(((1-B$38)*B28*B32)^2+(B28*B$39)^2)</f>
        <v>4.0197140883695359E-4</v>
      </c>
      <c r="G7" s="6">
        <f>C7/E7*10^6</f>
        <v>2114.906389038887</v>
      </c>
      <c r="H7" s="75">
        <f>F7/E7*G7</f>
        <v>71.167052806575072</v>
      </c>
      <c r="I7" s="6">
        <f t="shared" ref="I7:I16" si="30">D7/E7*10^6</f>
        <v>1057.4531945194435</v>
      </c>
      <c r="J7" s="173">
        <f>F7/E7*I7</f>
        <v>35.583526403287536</v>
      </c>
      <c r="L7" s="4"/>
      <c r="M7" s="4"/>
    </row>
    <row r="8" spans="1:1757" ht="14.5" x14ac:dyDescent="0.35">
      <c r="A8" s="84">
        <v>1</v>
      </c>
      <c r="B8" s="62">
        <f>SUM(B3:AMW3)</f>
        <v>8.4994422016492539</v>
      </c>
      <c r="C8" s="3">
        <f t="shared" si="28"/>
        <v>4.4045255452853772E-5</v>
      </c>
      <c r="D8" s="22">
        <f t="shared" si="29"/>
        <v>2.2022627726426886E-5</v>
      </c>
      <c r="E8" s="171">
        <f>B$28+D8+C8-(E7*B$38)</f>
        <v>1.1973727152168989E-2</v>
      </c>
      <c r="F8" s="172">
        <f>SQRT(((1-B$38)*E7*B$32)^2+(E7*B$39)^2)</f>
        <v>4.0242433161866674E-4</v>
      </c>
      <c r="G8" s="6">
        <f t="shared" ref="G7:G16" si="31">C8/E8*10^6</f>
        <v>3678.4916587042126</v>
      </c>
      <c r="H8" s="75">
        <f t="shared" ref="H8:H16" si="32">F8/E8*G8</f>
        <v>123.63022209427336</v>
      </c>
      <c r="I8" s="6">
        <f t="shared" si="30"/>
        <v>1839.2458293521063</v>
      </c>
      <c r="J8" s="173">
        <f t="shared" ref="J8:J16" si="33">F8/E8*I8</f>
        <v>61.815111047136682</v>
      </c>
      <c r="L8" s="4"/>
      <c r="M8" s="4"/>
    </row>
    <row r="9" spans="1:1757" x14ac:dyDescent="0.35">
      <c r="A9" s="103">
        <v>1.5</v>
      </c>
      <c r="B9" s="62">
        <f>SUM(B3:AQI3)</f>
        <v>11.640429001649249</v>
      </c>
      <c r="C9" s="3">
        <f t="shared" si="28"/>
        <v>6.0322272543833763E-5</v>
      </c>
      <c r="D9" s="22">
        <f t="shared" si="29"/>
        <v>3.0161136271916882E-5</v>
      </c>
      <c r="E9" s="171">
        <f t="shared" ref="E9:E16" si="34">B$28+D9+C9-(E8*B$38)</f>
        <v>1.1998085004343009E-2</v>
      </c>
      <c r="F9" s="172">
        <f t="shared" ref="F9:F16" si="35">SQRT(((1-B$38)*E8*B$32)^2+(E8*B$39)^2)</f>
        <v>4.0337247222478953E-4</v>
      </c>
      <c r="G9" s="6">
        <f t="shared" si="31"/>
        <v>5027.6583739820653</v>
      </c>
      <c r="H9" s="75">
        <f t="shared" si="32"/>
        <v>169.02855639718493</v>
      </c>
      <c r="I9" s="6">
        <f t="shared" si="30"/>
        <v>2513.8291869910327</v>
      </c>
      <c r="J9" s="173">
        <f t="shared" si="33"/>
        <v>84.514278198592464</v>
      </c>
      <c r="L9" s="4"/>
      <c r="M9" s="4"/>
    </row>
    <row r="10" spans="1:1757" ht="14.5" x14ac:dyDescent="0.35">
      <c r="A10" s="84">
        <v>2</v>
      </c>
      <c r="B10" s="62">
        <f>SUM(B3:ATU3)</f>
        <v>14.433167201649246</v>
      </c>
      <c r="C10" s="3">
        <f t="shared" si="28"/>
        <v>7.4794618435905868E-5</v>
      </c>
      <c r="D10" s="22">
        <f t="shared" si="29"/>
        <v>3.7397309217952934E-5</v>
      </c>
      <c r="E10" s="171">
        <f t="shared" si="34"/>
        <v>1.2019743609549613E-2</v>
      </c>
      <c r="F10" s="172">
        <f t="shared" si="35"/>
        <v>4.0419304270586484E-4</v>
      </c>
      <c r="G10" s="6">
        <f t="shared" si="31"/>
        <v>6222.646744018899</v>
      </c>
      <c r="H10" s="75">
        <f t="shared" si="32"/>
        <v>209.25159494670666</v>
      </c>
      <c r="I10" s="6">
        <f t="shared" si="30"/>
        <v>3111.3233720094495</v>
      </c>
      <c r="J10" s="173">
        <f t="shared" si="33"/>
        <v>104.62579747335333</v>
      </c>
      <c r="L10" s="4"/>
      <c r="M10" s="4"/>
    </row>
    <row r="11" spans="1:1757" ht="14.5" x14ac:dyDescent="0.35">
      <c r="A11" s="84">
        <v>2.5</v>
      </c>
      <c r="B11" s="62">
        <f>SUM(B3:AXG3)</f>
        <v>16.978633901649246</v>
      </c>
      <c r="C11" s="3">
        <f t="shared" si="28"/>
        <v>8.7985570075823778E-5</v>
      </c>
      <c r="D11" s="22">
        <f t="shared" si="29"/>
        <v>4.3992785037911889E-5</v>
      </c>
      <c r="E11" s="171">
        <f t="shared" si="34"/>
        <v>1.2039485654621771E-2</v>
      </c>
      <c r="F11" s="172">
        <f t="shared" si="35"/>
        <v>4.0492268060525076E-4</v>
      </c>
      <c r="G11" s="6">
        <f t="shared" si="31"/>
        <v>7308.0838002450291</v>
      </c>
      <c r="H11" s="75">
        <f t="shared" si="32"/>
        <v>245.79196880782285</v>
      </c>
      <c r="I11" s="6">
        <f t="shared" si="30"/>
        <v>3654.0419001225146</v>
      </c>
      <c r="J11" s="173">
        <f t="shared" si="33"/>
        <v>122.89598440391143</v>
      </c>
      <c r="L11" s="4"/>
      <c r="M11" s="4"/>
    </row>
    <row r="12" spans="1:1757" x14ac:dyDescent="0.35">
      <c r="A12" s="103">
        <v>3</v>
      </c>
      <c r="B12" s="62">
        <f>SUM(B3:BAS3)</f>
        <v>19.324229001649247</v>
      </c>
      <c r="C12" s="3">
        <f t="shared" si="28"/>
        <v>1.001407601362274E-4</v>
      </c>
      <c r="D12" s="22">
        <f t="shared" si="29"/>
        <v>5.00703800681137E-5</v>
      </c>
      <c r="E12" s="171">
        <f t="shared" si="34"/>
        <v>1.2057677984701982E-2</v>
      </c>
      <c r="F12" s="172">
        <f t="shared" si="35"/>
        <v>4.0558775317842089E-4</v>
      </c>
      <c r="G12" s="6">
        <f t="shared" si="31"/>
        <v>8305.1446773814714</v>
      </c>
      <c r="H12" s="75">
        <f t="shared" si="32"/>
        <v>279.36265786783883</v>
      </c>
      <c r="I12" s="6">
        <f t="shared" si="30"/>
        <v>4152.5723386907357</v>
      </c>
      <c r="J12" s="173">
        <f t="shared" si="33"/>
        <v>139.68132893391942</v>
      </c>
      <c r="L12" s="4"/>
      <c r="M12" s="4"/>
    </row>
    <row r="13" spans="1:1757" ht="14.5" x14ac:dyDescent="0.35">
      <c r="A13" s="84">
        <v>3.5</v>
      </c>
      <c r="B13" s="62">
        <f>SUM(B3:BEE3)</f>
        <v>21.514231001649247</v>
      </c>
      <c r="C13" s="3">
        <f t="shared" si="28"/>
        <v>1.1148964577410414E-4</v>
      </c>
      <c r="D13" s="22">
        <f t="shared" si="29"/>
        <v>5.5744822887052071E-5</v>
      </c>
      <c r="E13" s="171">
        <f t="shared" si="34"/>
        <v>1.2074664033793878E-2</v>
      </c>
      <c r="F13" s="172">
        <f t="shared" si="35"/>
        <v>4.0620061875208267E-4</v>
      </c>
      <c r="G13" s="6">
        <f t="shared" si="31"/>
        <v>9233.3538607843093</v>
      </c>
      <c r="H13" s="75">
        <f t="shared" si="32"/>
        <v>310.6168453971531</v>
      </c>
      <c r="I13" s="6">
        <f t="shared" si="30"/>
        <v>4616.6769303921546</v>
      </c>
      <c r="J13" s="173">
        <f t="shared" si="33"/>
        <v>155.30842269857655</v>
      </c>
      <c r="L13" s="4"/>
      <c r="M13" s="4"/>
    </row>
    <row r="14" spans="1:1757" ht="14.5" x14ac:dyDescent="0.35">
      <c r="A14" s="84">
        <v>4</v>
      </c>
      <c r="B14" s="62">
        <f>SUM(B3:BHQ3)</f>
        <v>23.571972501649249</v>
      </c>
      <c r="C14" s="3">
        <f t="shared" si="28"/>
        <v>1.2215313966854486E-4</v>
      </c>
      <c r="D14" s="22">
        <f t="shared" si="29"/>
        <v>6.1076569834272429E-5</v>
      </c>
      <c r="E14" s="171">
        <f t="shared" si="34"/>
        <v>1.2090624467157893E-2</v>
      </c>
      <c r="F14" s="172">
        <f t="shared" si="35"/>
        <v>4.067728469754633E-4</v>
      </c>
      <c r="G14" s="6">
        <f t="shared" si="31"/>
        <v>10103.129081574976</v>
      </c>
      <c r="H14" s="75">
        <f t="shared" si="32"/>
        <v>339.90622990864432</v>
      </c>
      <c r="I14" s="6">
        <f t="shared" si="30"/>
        <v>5051.5645407874881</v>
      </c>
      <c r="J14" s="173">
        <f t="shared" si="33"/>
        <v>169.95311495432216</v>
      </c>
      <c r="L14" s="4"/>
      <c r="M14" s="4"/>
    </row>
    <row r="15" spans="1:1757" x14ac:dyDescent="0.35">
      <c r="A15" s="103">
        <v>4.5</v>
      </c>
      <c r="B15" s="62">
        <f>SUM(B3:BLC3)</f>
        <v>25.517275201649266</v>
      </c>
      <c r="C15" s="3">
        <f t="shared" si="28"/>
        <v>1.3223396054147239E-4</v>
      </c>
      <c r="D15" s="22">
        <f t="shared" si="29"/>
        <v>6.6116980270736195E-5</v>
      </c>
      <c r="E15" s="171">
        <f t="shared" si="34"/>
        <v>1.210571299266121E-2</v>
      </c>
      <c r="F15" s="172">
        <f t="shared" si="35"/>
        <v>4.0731052412327232E-4</v>
      </c>
      <c r="G15" s="6">
        <f t="shared" si="31"/>
        <v>10923.269089696407</v>
      </c>
      <c r="H15" s="75">
        <f t="shared" si="32"/>
        <v>367.52585004790535</v>
      </c>
      <c r="I15" s="6">
        <f t="shared" si="30"/>
        <v>5461.6345448482034</v>
      </c>
      <c r="J15" s="173">
        <f t="shared" si="33"/>
        <v>183.76292502395268</v>
      </c>
    </row>
    <row r="16" spans="1:1757" ht="15" thickBot="1" x14ac:dyDescent="0.4">
      <c r="A16" s="86">
        <v>5</v>
      </c>
      <c r="B16" s="91">
        <f>SUM(B3:BOO3)</f>
        <v>27.379879321649284</v>
      </c>
      <c r="C16" s="174">
        <f t="shared" si="28"/>
        <v>1.4188622622274494E-4</v>
      </c>
      <c r="D16" s="175">
        <f t="shared" si="29"/>
        <v>7.094311311137247E-5</v>
      </c>
      <c r="E16" s="176">
        <f t="shared" si="34"/>
        <v>1.2120160472073482E-2</v>
      </c>
      <c r="F16" s="177">
        <f t="shared" si="35"/>
        <v>4.0781882832606161E-4</v>
      </c>
      <c r="G16" s="87">
        <f t="shared" si="31"/>
        <v>11706.629342876304</v>
      </c>
      <c r="H16" s="113">
        <f t="shared" si="32"/>
        <v>393.90434419244559</v>
      </c>
      <c r="I16" s="87">
        <f t="shared" si="30"/>
        <v>5853.3146714381519</v>
      </c>
      <c r="J16" s="178">
        <f t="shared" si="33"/>
        <v>196.9521720962228</v>
      </c>
    </row>
    <row r="19" spans="1:13" x14ac:dyDescent="0.35">
      <c r="A19" s="20" t="s">
        <v>11</v>
      </c>
      <c r="B19" s="29" t="s">
        <v>12</v>
      </c>
      <c r="C19" s="30" t="s">
        <v>13</v>
      </c>
      <c r="K19" s="2"/>
      <c r="L19" s="2"/>
      <c r="M19" s="2"/>
    </row>
    <row r="20" spans="1:13" ht="14.5" x14ac:dyDescent="0.35">
      <c r="A20" s="31">
        <f>9.648533212331*10^4</f>
        <v>96485.33212331</v>
      </c>
      <c r="B20" s="11">
        <v>4</v>
      </c>
      <c r="C20" s="12">
        <v>2</v>
      </c>
      <c r="L20" s="4"/>
      <c r="M20" s="4"/>
    </row>
    <row r="21" spans="1:13" x14ac:dyDescent="0.35">
      <c r="L21" s="4"/>
      <c r="M21" s="4"/>
    </row>
    <row r="22" spans="1:13" x14ac:dyDescent="0.35">
      <c r="A22" s="183" t="s">
        <v>14</v>
      </c>
      <c r="B22" s="184"/>
      <c r="C22" s="184"/>
      <c r="D22" s="184"/>
      <c r="E22" s="184"/>
      <c r="F22" s="185"/>
      <c r="L22" s="4"/>
      <c r="M22" s="4"/>
    </row>
    <row r="23" spans="1:13" ht="14.5" x14ac:dyDescent="0.35">
      <c r="A23" s="13" t="s">
        <v>15</v>
      </c>
      <c r="B23" s="14" t="s">
        <v>16</v>
      </c>
      <c r="C23" s="14" t="s">
        <v>17</v>
      </c>
      <c r="D23" s="14" t="s">
        <v>18</v>
      </c>
      <c r="E23" s="14" t="s">
        <v>19</v>
      </c>
      <c r="F23" s="15" t="s">
        <v>20</v>
      </c>
      <c r="L23" s="4"/>
      <c r="M23" s="4"/>
    </row>
    <row r="24" spans="1:13" ht="14.5" x14ac:dyDescent="0.35">
      <c r="A24" s="13" t="s">
        <v>21</v>
      </c>
      <c r="B24" s="16">
        <v>2.4399999999999999E-4</v>
      </c>
      <c r="C24" s="16">
        <v>9.9999999999999995E-7</v>
      </c>
      <c r="D24" s="17">
        <f>B27/(B25*B26)</f>
        <v>48.902204596962093</v>
      </c>
      <c r="E24" s="18">
        <f>D24*C24</f>
        <v>4.8902204596962094E-5</v>
      </c>
      <c r="F24" s="19">
        <f>E24*E24</f>
        <v>2.3914256144431407E-9</v>
      </c>
      <c r="L24" s="4"/>
      <c r="M24" s="4"/>
    </row>
    <row r="25" spans="1:13" ht="14.5" x14ac:dyDescent="0.35">
      <c r="A25" s="21" t="s">
        <v>22</v>
      </c>
      <c r="B25">
        <v>8.3140000000000001</v>
      </c>
      <c r="C25" t="s">
        <v>23</v>
      </c>
      <c r="D25" s="4">
        <v>0</v>
      </c>
      <c r="E25" s="3"/>
      <c r="F25" s="22"/>
      <c r="L25" s="4"/>
      <c r="M25" s="4"/>
    </row>
    <row r="26" spans="1:13" ht="14.5" x14ac:dyDescent="0.35">
      <c r="A26" s="21" t="s">
        <v>24</v>
      </c>
      <c r="B26">
        <f>22+273.15</f>
        <v>295.14999999999998</v>
      </c>
      <c r="C26">
        <v>1</v>
      </c>
      <c r="D26" s="3">
        <f>-(B27*B24)/(B25*B26*B26)</f>
        <v>-4.0427368868909881E-5</v>
      </c>
      <c r="E26" s="3">
        <f t="shared" ref="E26:E27" si="36">D26*C26</f>
        <v>-4.0427368868909881E-5</v>
      </c>
      <c r="F26" s="22">
        <f t="shared" ref="F26:F27" si="37">E26*E26</f>
        <v>1.6343721536629039E-9</v>
      </c>
    </row>
    <row r="27" spans="1:13" ht="14.5" x14ac:dyDescent="0.35">
      <c r="A27" s="23" t="s">
        <v>25</v>
      </c>
      <c r="B27" s="11">
        <v>120000</v>
      </c>
      <c r="C27" s="11">
        <v>4000</v>
      </c>
      <c r="D27" s="24">
        <f>B24/(B25*B26)</f>
        <v>9.9434482680489597E-8</v>
      </c>
      <c r="E27" s="24">
        <f t="shared" si="36"/>
        <v>3.9773793072195838E-4</v>
      </c>
      <c r="F27" s="25">
        <f t="shared" si="37"/>
        <v>1.5819546153498537E-7</v>
      </c>
    </row>
    <row r="28" spans="1:13" ht="14.5" x14ac:dyDescent="0.35">
      <c r="A28" s="26" t="s">
        <v>26</v>
      </c>
      <c r="B28" s="27">
        <f>(B24*B27)/(B25*B26)</f>
        <v>1.1932137921658752E-2</v>
      </c>
    </row>
    <row r="30" spans="1:13" ht="14.5" x14ac:dyDescent="0.35">
      <c r="A30" s="13" t="s">
        <v>27</v>
      </c>
      <c r="B30" s="19">
        <f>F24+F26+F27</f>
        <v>1.6222125930309141E-7</v>
      </c>
    </row>
    <row r="31" spans="1:13" ht="14.5" x14ac:dyDescent="0.35">
      <c r="A31" s="21" t="s">
        <v>28</v>
      </c>
      <c r="B31" s="28">
        <f>SQRT(B30)</f>
        <v>4.0276700374173083E-4</v>
      </c>
    </row>
    <row r="32" spans="1:13" ht="14.5" x14ac:dyDescent="0.35">
      <c r="A32" s="23" t="s">
        <v>29</v>
      </c>
      <c r="B32" s="179">
        <f>B31/B28</f>
        <v>3.3754806254011185E-2</v>
      </c>
    </row>
    <row r="33" spans="1:10" x14ac:dyDescent="0.35">
      <c r="F33" s="1"/>
    </row>
    <row r="34" spans="1:10" ht="14.5" x14ac:dyDescent="0.35">
      <c r="A34" s="43" t="s">
        <v>15</v>
      </c>
      <c r="B34" s="136" t="s">
        <v>30</v>
      </c>
      <c r="C34" s="32"/>
      <c r="D34" s="32"/>
      <c r="E34" s="5"/>
      <c r="F34" s="5"/>
      <c r="G34" s="32"/>
      <c r="H34" s="32"/>
      <c r="I34" s="32"/>
      <c r="J34" s="32"/>
    </row>
    <row r="35" spans="1:10" ht="14.5" x14ac:dyDescent="0.35">
      <c r="A35" s="40" t="s">
        <v>31</v>
      </c>
      <c r="B35" s="34">
        <v>0.5</v>
      </c>
      <c r="C35" s="32"/>
      <c r="D35" s="32"/>
      <c r="E35" s="32"/>
      <c r="F35" s="5"/>
      <c r="G35" s="32"/>
      <c r="H35" s="32"/>
      <c r="I35" s="32"/>
      <c r="J35" s="32"/>
    </row>
    <row r="36" spans="1:10" ht="14.5" x14ac:dyDescent="0.35">
      <c r="A36" s="41" t="s">
        <v>32</v>
      </c>
      <c r="B36" s="38">
        <v>0.1</v>
      </c>
      <c r="C36" s="32"/>
      <c r="D36" s="32"/>
      <c r="E36" s="32"/>
      <c r="F36" s="5"/>
      <c r="G36" s="32"/>
      <c r="H36" s="32"/>
      <c r="I36" s="32"/>
      <c r="J36" s="32"/>
    </row>
    <row r="37" spans="1:10" ht="16.5" x14ac:dyDescent="0.45">
      <c r="A37" s="41" t="s">
        <v>33</v>
      </c>
      <c r="B37" s="38">
        <v>244</v>
      </c>
      <c r="C37" s="32"/>
      <c r="D37" s="32"/>
      <c r="E37" s="5"/>
      <c r="F37" s="37"/>
      <c r="G37" s="32"/>
      <c r="H37" s="32"/>
      <c r="I37" s="32"/>
      <c r="J37" s="32"/>
    </row>
    <row r="38" spans="1:10" ht="14.5" x14ac:dyDescent="0.35">
      <c r="A38" s="41" t="s">
        <v>34</v>
      </c>
      <c r="B38" s="180">
        <f>B35/B37</f>
        <v>2.0491803278688526E-3</v>
      </c>
      <c r="C38" s="32"/>
      <c r="D38" s="32"/>
      <c r="E38" s="5"/>
      <c r="F38" s="37"/>
      <c r="G38" s="32"/>
      <c r="H38" s="32"/>
      <c r="I38" s="32"/>
      <c r="J38" s="32"/>
    </row>
    <row r="39" spans="1:10" ht="14.5" x14ac:dyDescent="0.35">
      <c r="A39" s="42" t="s">
        <v>35</v>
      </c>
      <c r="B39" s="181">
        <f>B36/B37</f>
        <v>4.0983606557377049E-4</v>
      </c>
      <c r="C39" s="32"/>
      <c r="D39" s="32"/>
      <c r="E39" s="32"/>
      <c r="F39" s="32"/>
      <c r="G39" s="32"/>
      <c r="H39" s="32"/>
      <c r="I39" s="32"/>
      <c r="J39" s="32"/>
    </row>
  </sheetData>
  <mergeCells count="1">
    <mergeCell ref="A22:F2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8735F-24A8-4836-9D52-B9FB81CF74D5}">
  <dimension ref="A1:Q11"/>
  <sheetViews>
    <sheetView workbookViewId="0">
      <selection activeCell="H11" sqref="H11"/>
    </sheetView>
  </sheetViews>
  <sheetFormatPr baseColWidth="10" defaultColWidth="11.453125" defaultRowHeight="14.5" x14ac:dyDescent="0.35"/>
  <cols>
    <col min="2" max="2" width="14.54296875" bestFit="1" customWidth="1"/>
    <col min="3" max="3" width="15.7265625" bestFit="1" customWidth="1"/>
    <col min="4" max="4" width="11.81640625" bestFit="1" customWidth="1"/>
    <col min="5" max="5" width="13.54296875" bestFit="1" customWidth="1"/>
    <col min="11" max="11" width="14.7265625" bestFit="1" customWidth="1"/>
    <col min="12" max="12" width="16.54296875" bestFit="1" customWidth="1"/>
    <col min="13" max="13" width="12.26953125" bestFit="1" customWidth="1"/>
    <col min="14" max="14" width="12.81640625" bestFit="1" customWidth="1"/>
  </cols>
  <sheetData>
    <row r="1" spans="1:17" ht="15.5" x14ac:dyDescent="0.35">
      <c r="A1" s="20" t="s">
        <v>36</v>
      </c>
      <c r="B1" s="135" t="s">
        <v>37</v>
      </c>
      <c r="C1" s="136" t="s">
        <v>38</v>
      </c>
      <c r="D1" s="137" t="s">
        <v>39</v>
      </c>
      <c r="E1" s="137" t="s">
        <v>40</v>
      </c>
      <c r="F1" s="137" t="s">
        <v>41</v>
      </c>
      <c r="G1" s="137" t="s">
        <v>42</v>
      </c>
      <c r="H1" s="138" t="s">
        <v>43</v>
      </c>
      <c r="J1" s="20" t="s">
        <v>36</v>
      </c>
      <c r="K1" s="135" t="s">
        <v>44</v>
      </c>
      <c r="L1" s="136" t="s">
        <v>45</v>
      </c>
      <c r="M1" s="137" t="s">
        <v>46</v>
      </c>
      <c r="N1" s="137" t="s">
        <v>47</v>
      </c>
      <c r="O1" s="137" t="s">
        <v>41</v>
      </c>
      <c r="P1" s="137" t="s">
        <v>42</v>
      </c>
      <c r="Q1" s="138" t="s">
        <v>43</v>
      </c>
    </row>
    <row r="2" spans="1:17" x14ac:dyDescent="0.35">
      <c r="A2" s="9">
        <v>0.5</v>
      </c>
      <c r="B2" s="7">
        <f>'Messwerte '!H3</f>
        <v>758.03330000000005</v>
      </c>
      <c r="C2" s="7">
        <f>'Messwerte '!I3</f>
        <v>3.7143631699999999</v>
      </c>
      <c r="D2" s="7">
        <f>Sollwerte!G7</f>
        <v>2114.906389038887</v>
      </c>
      <c r="E2" s="7">
        <f>Sollwerte!H7</f>
        <v>71.167052806575072</v>
      </c>
      <c r="F2" s="139">
        <f>(C2/D2)^2</f>
        <v>3.0845117603541167E-6</v>
      </c>
      <c r="G2" s="139">
        <f>(B2*E2/D2^2)^2</f>
        <v>1.4546882606368658E-4</v>
      </c>
      <c r="H2" s="140">
        <f>SQRT(F2+G2)</f>
        <v>1.2188245887905309E-2</v>
      </c>
      <c r="J2" s="9">
        <v>0.5</v>
      </c>
      <c r="K2" s="7">
        <f>'Messwerte '!E3</f>
        <v>186.40049999999997</v>
      </c>
      <c r="L2" s="7">
        <f>'Messwerte '!F3</f>
        <v>5.7407904833352035</v>
      </c>
      <c r="M2" s="7">
        <f>Sollwerte!I7</f>
        <v>1057.4531945194435</v>
      </c>
      <c r="N2" s="7">
        <f>Sollwerte!J7</f>
        <v>35.583526403287536</v>
      </c>
      <c r="O2" s="139">
        <f>(L2/M2)^2</f>
        <v>2.9472778968392958E-5</v>
      </c>
      <c r="P2" s="139">
        <f>(K2*N2/M2^2)^2</f>
        <v>3.5184185569932129E-5</v>
      </c>
      <c r="Q2" s="140">
        <f>SQRT(O2+P2)</f>
        <v>8.0409554493433861E-3</v>
      </c>
    </row>
    <row r="3" spans="1:17" x14ac:dyDescent="0.35">
      <c r="A3" s="9">
        <v>1</v>
      </c>
      <c r="B3" s="7">
        <f>'Messwerte '!H4</f>
        <v>2014.9584</v>
      </c>
      <c r="C3" s="7">
        <f>'Messwerte '!I4</f>
        <v>9.8732961599999989</v>
      </c>
      <c r="D3" s="7">
        <f>Sollwerte!G8</f>
        <v>3678.4916587042126</v>
      </c>
      <c r="E3" s="7">
        <f>Sollwerte!H8</f>
        <v>123.63022209427336</v>
      </c>
      <c r="F3" s="139">
        <f t="shared" ref="F3:F11" si="0">(C3/D3)^2</f>
        <v>7.2041836852814813E-6</v>
      </c>
      <c r="G3" s="139">
        <f t="shared" ref="G3:G11" si="1">(B3*E3/D3^2)^2</f>
        <v>3.3892403263365961E-4</v>
      </c>
      <c r="H3" s="140">
        <f t="shared" ref="H3:H11" si="2">SQRT(F3+G3)</f>
        <v>1.8604521394514319E-2</v>
      </c>
      <c r="J3" s="9">
        <v>1</v>
      </c>
      <c r="K3" s="7">
        <f>'Messwerte '!E4</f>
        <v>643.93002000000001</v>
      </c>
      <c r="L3" s="7">
        <f>'Messwerte '!F4</f>
        <v>13.403032216573056</v>
      </c>
      <c r="M3" s="7">
        <f>Sollwerte!I8</f>
        <v>1839.2458293521063</v>
      </c>
      <c r="N3" s="7">
        <f>Sollwerte!J8</f>
        <v>61.815111047136682</v>
      </c>
      <c r="O3" s="139">
        <f t="shared" ref="O3:O11" si="3">(L3/M3)^2</f>
        <v>5.3103917841959929E-5</v>
      </c>
      <c r="P3" s="139">
        <f t="shared" ref="P3:P11" si="4">(K3*N3/M3^2)^2</f>
        <v>1.3845464569007117E-4</v>
      </c>
      <c r="Q3" s="140">
        <f t="shared" ref="Q3:Q11" si="5">SQRT(O3+P3)</f>
        <v>1.384046832777096E-2</v>
      </c>
    </row>
    <row r="4" spans="1:17" ht="15.5" x14ac:dyDescent="0.35">
      <c r="A4" s="63">
        <v>1.5</v>
      </c>
      <c r="B4" s="7">
        <f>'Messwerte '!H5</f>
        <v>3241.4771999999998</v>
      </c>
      <c r="C4" s="7">
        <f>'Messwerte '!I5</f>
        <v>15.883238279999999</v>
      </c>
      <c r="D4" s="7">
        <f>Sollwerte!G9</f>
        <v>5027.6583739820653</v>
      </c>
      <c r="E4" s="7">
        <f>Sollwerte!H9</f>
        <v>169.02855639718493</v>
      </c>
      <c r="F4" s="139">
        <f t="shared" si="0"/>
        <v>9.9803686296038445E-6</v>
      </c>
      <c r="G4" s="139">
        <f t="shared" si="1"/>
        <v>4.6983251289676168E-4</v>
      </c>
      <c r="H4" s="140">
        <f t="shared" si="2"/>
        <v>2.1904631508572917E-2</v>
      </c>
      <c r="J4" s="63">
        <v>1.5</v>
      </c>
      <c r="K4" s="7">
        <f>'Messwerte '!E5</f>
        <v>1139.7308000000003</v>
      </c>
      <c r="L4" s="7">
        <f>'Messwerte '!F5</f>
        <v>22.069575457504008</v>
      </c>
      <c r="M4" s="7">
        <f>Sollwerte!I9</f>
        <v>2513.8291869910327</v>
      </c>
      <c r="N4" s="7">
        <f>Sollwerte!J9</f>
        <v>84.514278198592464</v>
      </c>
      <c r="O4" s="139">
        <f t="shared" si="3"/>
        <v>7.7075513917904953E-5</v>
      </c>
      <c r="P4" s="139">
        <f t="shared" si="4"/>
        <v>2.3233876985010937E-4</v>
      </c>
      <c r="Q4" s="140">
        <f t="shared" si="5"/>
        <v>1.7590175774221652E-2</v>
      </c>
    </row>
    <row r="5" spans="1:17" x14ac:dyDescent="0.35">
      <c r="A5" s="9">
        <v>2</v>
      </c>
      <c r="B5" s="7">
        <f>'Messwerte '!H6</f>
        <v>4392.6522000000004</v>
      </c>
      <c r="C5" s="7">
        <f>'Messwerte '!I6</f>
        <v>21.52399578</v>
      </c>
      <c r="D5" s="7">
        <f>Sollwerte!G10</f>
        <v>6222.646744018899</v>
      </c>
      <c r="E5" s="7">
        <f>Sollwerte!H10</f>
        <v>209.25159494670666</v>
      </c>
      <c r="F5" s="139">
        <f t="shared" si="0"/>
        <v>1.1964526125935876E-5</v>
      </c>
      <c r="G5" s="139">
        <f t="shared" si="1"/>
        <v>5.6349569451539432E-4</v>
      </c>
      <c r="H5" s="140">
        <f t="shared" si="2"/>
        <v>2.3988751960894717E-2</v>
      </c>
      <c r="J5" s="9">
        <v>2</v>
      </c>
      <c r="K5" s="7">
        <f>'Messwerte '!E6</f>
        <v>1638.1114</v>
      </c>
      <c r="L5" s="7">
        <f>'Messwerte '!F6</f>
        <v>30.693427816651898</v>
      </c>
      <c r="M5" s="7">
        <f>Sollwerte!I10</f>
        <v>3111.3233720094495</v>
      </c>
      <c r="N5" s="7">
        <f>Sollwerte!J10</f>
        <v>104.62579747335333</v>
      </c>
      <c r="O5" s="139">
        <f t="shared" si="3"/>
        <v>9.7319637552800072E-5</v>
      </c>
      <c r="P5" s="139">
        <f t="shared" si="4"/>
        <v>3.1346122205910495E-4</v>
      </c>
      <c r="Q5" s="140">
        <f t="shared" si="5"/>
        <v>2.0267729512994419E-2</v>
      </c>
    </row>
    <row r="6" spans="1:17" x14ac:dyDescent="0.35">
      <c r="A6" s="9">
        <v>2.5</v>
      </c>
      <c r="B6" s="7">
        <f>'Messwerte '!H7</f>
        <v>5335.7811000000002</v>
      </c>
      <c r="C6" s="7">
        <f>'Messwerte '!I7</f>
        <v>26.145327389999999</v>
      </c>
      <c r="D6" s="7">
        <f>Sollwerte!G11</f>
        <v>7308.0838002450291</v>
      </c>
      <c r="E6" s="7">
        <f>Sollwerte!H11</f>
        <v>245.79196880782285</v>
      </c>
      <c r="F6" s="139">
        <f t="shared" si="0"/>
        <v>1.2799150077962382E-5</v>
      </c>
      <c r="G6" s="139">
        <f t="shared" si="1"/>
        <v>6.0299999800173996E-4</v>
      </c>
      <c r="H6" s="140">
        <f t="shared" si="2"/>
        <v>2.4815300684853738E-2</v>
      </c>
      <c r="J6" s="9">
        <v>2.5</v>
      </c>
      <c r="K6" s="7">
        <f>'Messwerte '!E7</f>
        <v>2102.5734200000002</v>
      </c>
      <c r="L6" s="7">
        <f>'Messwerte '!F7</f>
        <v>38.781840788707093</v>
      </c>
      <c r="M6" s="7">
        <f>Sollwerte!I11</f>
        <v>3654.0419001225146</v>
      </c>
      <c r="N6" s="7">
        <f>Sollwerte!J11</f>
        <v>122.89598440391143</v>
      </c>
      <c r="O6" s="139">
        <f t="shared" si="3"/>
        <v>1.1264444827512782E-4</v>
      </c>
      <c r="P6" s="139">
        <f t="shared" si="4"/>
        <v>3.7452743226284915E-4</v>
      </c>
      <c r="Q6" s="140">
        <f t="shared" si="5"/>
        <v>2.207197047247882E-2</v>
      </c>
    </row>
    <row r="7" spans="1:17" ht="15.5" x14ac:dyDescent="0.35">
      <c r="A7" s="63">
        <v>3</v>
      </c>
      <c r="B7" s="7">
        <f>'Messwerte '!H8</f>
        <v>6233.6975999999995</v>
      </c>
      <c r="C7" s="7">
        <f>'Messwerte '!I8</f>
        <v>30.545118239999997</v>
      </c>
      <c r="D7" s="7">
        <f>Sollwerte!G12</f>
        <v>8305.1446773814714</v>
      </c>
      <c r="E7" s="7">
        <f>Sollwerte!H12</f>
        <v>279.36265786783883</v>
      </c>
      <c r="F7" s="139">
        <f t="shared" si="0"/>
        <v>1.3526617722145674E-5</v>
      </c>
      <c r="G7" s="139">
        <f t="shared" si="1"/>
        <v>6.3744006933964651E-4</v>
      </c>
      <c r="H7" s="140">
        <f t="shared" si="2"/>
        <v>2.5514048817500374E-2</v>
      </c>
      <c r="J7" s="63">
        <v>3</v>
      </c>
      <c r="K7" s="7">
        <f>'Messwerte '!E8</f>
        <v>2496.4284600000005</v>
      </c>
      <c r="L7" s="7">
        <f>'Messwerte '!F8</f>
        <v>46.39885156158369</v>
      </c>
      <c r="M7" s="7">
        <f>Sollwerte!I12</f>
        <v>4152.5723386907357</v>
      </c>
      <c r="N7" s="7">
        <f>Sollwerte!J12</f>
        <v>139.68132893391942</v>
      </c>
      <c r="O7" s="139">
        <f t="shared" si="3"/>
        <v>1.2484755717533054E-4</v>
      </c>
      <c r="P7" s="139">
        <f t="shared" si="4"/>
        <v>4.0892733275744189E-4</v>
      </c>
      <c r="Q7" s="140">
        <f t="shared" si="5"/>
        <v>2.3103568770490253E-2</v>
      </c>
    </row>
    <row r="8" spans="1:17" x14ac:dyDescent="0.35">
      <c r="A8" s="9">
        <v>3.5</v>
      </c>
      <c r="B8" s="7">
        <f>'Messwerte '!H9</f>
        <v>7032.7786999999998</v>
      </c>
      <c r="C8" s="7">
        <f>'Messwerte '!I9</f>
        <v>34.460615629999999</v>
      </c>
      <c r="D8" s="7">
        <f>Sollwerte!G13</f>
        <v>9233.3538607843093</v>
      </c>
      <c r="E8" s="7">
        <f>Sollwerte!H13</f>
        <v>310.6168453971531</v>
      </c>
      <c r="F8" s="139">
        <f t="shared" si="0"/>
        <v>1.3929229814679748E-5</v>
      </c>
      <c r="G8" s="139">
        <f t="shared" si="1"/>
        <v>6.5654726031591775E-4</v>
      </c>
      <c r="H8" s="140">
        <f t="shared" si="2"/>
        <v>2.5893560785079317E-2</v>
      </c>
      <c r="J8" s="9">
        <v>3.5</v>
      </c>
      <c r="K8" s="7">
        <f>'Messwerte '!E9</f>
        <v>2890.491</v>
      </c>
      <c r="L8" s="7">
        <f>'Messwerte '!F9</f>
        <v>53.259246969105916</v>
      </c>
      <c r="M8" s="7">
        <f>Sollwerte!I13</f>
        <v>4616.6769303921546</v>
      </c>
      <c r="N8" s="7">
        <f>Sollwerte!J13</f>
        <v>155.30842269857655</v>
      </c>
      <c r="O8" s="139">
        <f t="shared" si="3"/>
        <v>1.330856024633966E-4</v>
      </c>
      <c r="P8" s="139">
        <f t="shared" si="4"/>
        <v>4.4362429712380293E-4</v>
      </c>
      <c r="Q8" s="140">
        <f t="shared" si="5"/>
        <v>2.4014785020632593E-2</v>
      </c>
    </row>
    <row r="9" spans="1:17" x14ac:dyDescent="0.35">
      <c r="A9" s="9">
        <v>4</v>
      </c>
      <c r="B9" s="7">
        <f>'Messwerte '!H10</f>
        <v>7772.7674000000006</v>
      </c>
      <c r="C9" s="7">
        <f>'Messwerte '!I10</f>
        <v>38.086560259999999</v>
      </c>
      <c r="D9" s="7">
        <f>Sollwerte!G14</f>
        <v>10103.129081574976</v>
      </c>
      <c r="E9" s="7">
        <f>Sollwerte!H14</f>
        <v>339.90622990864432</v>
      </c>
      <c r="F9" s="139">
        <f t="shared" si="0"/>
        <v>1.4211231032745935E-5</v>
      </c>
      <c r="G9" s="139">
        <f t="shared" si="1"/>
        <v>6.6995554409578586E-4</v>
      </c>
      <c r="H9" s="140">
        <f t="shared" si="2"/>
        <v>2.6156581870124616E-2</v>
      </c>
      <c r="J9" s="9">
        <v>4</v>
      </c>
      <c r="K9" s="7">
        <f>'Messwerte '!E10</f>
        <v>3236.6912400000001</v>
      </c>
      <c r="L9" s="7">
        <f>'Messwerte '!F10</f>
        <v>59.346287038408164</v>
      </c>
      <c r="M9" s="7">
        <f>Sollwerte!I14</f>
        <v>5051.5645407874881</v>
      </c>
      <c r="N9" s="7">
        <f>Sollwerte!J14</f>
        <v>169.95311495432216</v>
      </c>
      <c r="O9" s="139">
        <f t="shared" si="3"/>
        <v>1.3801786131614676E-4</v>
      </c>
      <c r="P9" s="139">
        <f t="shared" si="4"/>
        <v>4.6468342131797711E-4</v>
      </c>
      <c r="Q9" s="140">
        <f t="shared" si="5"/>
        <v>2.4549975206385116E-2</v>
      </c>
    </row>
    <row r="10" spans="1:17" ht="15.5" x14ac:dyDescent="0.35">
      <c r="A10" s="63">
        <v>4.5</v>
      </c>
      <c r="B10" s="7">
        <f>'Messwerte '!H11</f>
        <v>8487.5545000000002</v>
      </c>
      <c r="C10" s="7">
        <f>'Messwerte '!I11</f>
        <v>41.589017050000002</v>
      </c>
      <c r="D10" s="7">
        <f>Sollwerte!G15</f>
        <v>10923.269089696407</v>
      </c>
      <c r="E10" s="7">
        <f>Sollwerte!H15</f>
        <v>367.52585004790535</v>
      </c>
      <c r="F10" s="139">
        <f t="shared" si="0"/>
        <v>1.449612906815946E-5</v>
      </c>
      <c r="G10" s="139">
        <f t="shared" si="1"/>
        <v>6.8348722827670709E-4</v>
      </c>
      <c r="H10" s="140">
        <f t="shared" si="2"/>
        <v>2.6419374658474916E-2</v>
      </c>
      <c r="J10" s="63">
        <v>4.5</v>
      </c>
      <c r="K10" s="7">
        <f>'Messwerte '!E11</f>
        <v>3559.6879399999998</v>
      </c>
      <c r="L10" s="7">
        <f>'Messwerte '!F11</f>
        <v>65.161571681733875</v>
      </c>
      <c r="M10" s="7">
        <f>Sollwerte!I15</f>
        <v>5461.6345448482034</v>
      </c>
      <c r="N10" s="7">
        <f>Sollwerte!J15</f>
        <v>183.76292502395268</v>
      </c>
      <c r="O10" s="139">
        <f t="shared" si="3"/>
        <v>1.4234356159333861E-4</v>
      </c>
      <c r="P10" s="139">
        <f t="shared" si="4"/>
        <v>4.808937109990464E-4</v>
      </c>
      <c r="Q10" s="140">
        <f t="shared" si="5"/>
        <v>2.4964720559068652E-2</v>
      </c>
    </row>
    <row r="11" spans="1:17" x14ac:dyDescent="0.35">
      <c r="A11" s="10">
        <v>5</v>
      </c>
      <c r="B11" s="144">
        <f>'Messwerte '!H12</f>
        <v>9123.7847999999994</v>
      </c>
      <c r="C11" s="141">
        <f>'Messwerte '!I12</f>
        <v>44.706545519999999</v>
      </c>
      <c r="D11" s="141">
        <f>Sollwerte!G16</f>
        <v>11706.629342876304</v>
      </c>
      <c r="E11" s="141">
        <f>Sollwerte!H16</f>
        <v>393.90434419244559</v>
      </c>
      <c r="F11" s="142">
        <f t="shared" si="0"/>
        <v>1.4584061619954578E-5</v>
      </c>
      <c r="G11" s="142">
        <f t="shared" si="1"/>
        <v>6.8770809390985958E-4</v>
      </c>
      <c r="H11" s="143">
        <f t="shared" si="2"/>
        <v>2.6500795375418718E-2</v>
      </c>
      <c r="J11" s="10">
        <v>5</v>
      </c>
      <c r="K11" s="144">
        <f>'Messwerte '!E12</f>
        <v>3880.6390600000004</v>
      </c>
      <c r="L11" s="141">
        <f>'Messwerte '!F12</f>
        <v>71.317957848036869</v>
      </c>
      <c r="M11" s="141">
        <f>Sollwerte!I16</f>
        <v>5853.3146714381519</v>
      </c>
      <c r="N11" s="141">
        <f>Sollwerte!J16</f>
        <v>196.9521720962228</v>
      </c>
      <c r="O11" s="142">
        <f t="shared" si="3"/>
        <v>1.4845473475363409E-4</v>
      </c>
      <c r="P11" s="142">
        <f t="shared" si="4"/>
        <v>4.9764605103428262E-4</v>
      </c>
      <c r="Q11" s="143">
        <f t="shared" si="5"/>
        <v>2.5418512658846044E-2</v>
      </c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9888B-D7F2-4773-AB9D-883CC4C45794}">
  <dimension ref="A1:S53"/>
  <sheetViews>
    <sheetView zoomScale="103" workbookViewId="0">
      <selection activeCell="E3" sqref="E3:F12"/>
    </sheetView>
  </sheetViews>
  <sheetFormatPr baseColWidth="10" defaultColWidth="10.81640625" defaultRowHeight="14.5" x14ac:dyDescent="0.35"/>
  <cols>
    <col min="1" max="1" width="14.1796875" style="5" bestFit="1" customWidth="1"/>
    <col min="2" max="2" width="15.26953125" style="5" bestFit="1" customWidth="1"/>
    <col min="3" max="3" width="14.54296875" style="32" bestFit="1" customWidth="1"/>
    <col min="4" max="5" width="16.1796875" style="32" bestFit="1" customWidth="1"/>
    <col min="6" max="6" width="19.81640625" style="32" bestFit="1" customWidth="1"/>
    <col min="7" max="7" width="15.26953125" style="44" bestFit="1" customWidth="1"/>
    <col min="8" max="10" width="14.1796875" style="32" customWidth="1"/>
    <col min="11" max="11" width="13.7265625" style="32" customWidth="1"/>
    <col min="12" max="13" width="10.81640625" style="32" bestFit="1" customWidth="1"/>
    <col min="14" max="14" width="10.453125" style="32" bestFit="1" customWidth="1"/>
    <col min="15" max="15" width="4.1796875" style="32" customWidth="1"/>
    <col min="16" max="16" width="19.81640625" style="32" bestFit="1" customWidth="1"/>
    <col min="17" max="17" width="9.81640625" style="32" bestFit="1" customWidth="1"/>
    <col min="18" max="19" width="8.26953125" style="32" bestFit="1" customWidth="1"/>
    <col min="20" max="21" width="11.1796875" style="32" bestFit="1" customWidth="1"/>
    <col min="22" max="16384" width="10.81640625" style="32"/>
  </cols>
  <sheetData>
    <row r="1" spans="1:17" s="5" customFormat="1" ht="18.5" x14ac:dyDescent="0.45">
      <c r="A1" s="190" t="s">
        <v>48</v>
      </c>
      <c r="B1" s="191"/>
      <c r="C1" s="191"/>
      <c r="D1" s="191"/>
      <c r="E1" s="191"/>
      <c r="F1" s="191"/>
      <c r="G1" s="191"/>
      <c r="H1" s="191"/>
      <c r="I1" s="191"/>
      <c r="J1" s="192"/>
      <c r="K1" s="33"/>
      <c r="L1" s="187" t="s">
        <v>49</v>
      </c>
      <c r="M1" s="188"/>
      <c r="N1" s="189"/>
      <c r="P1" s="1"/>
      <c r="Q1"/>
    </row>
    <row r="2" spans="1:17" x14ac:dyDescent="0.35">
      <c r="A2" s="76" t="s">
        <v>50</v>
      </c>
      <c r="B2" s="135" t="s">
        <v>51</v>
      </c>
      <c r="C2" s="134" t="s">
        <v>52</v>
      </c>
      <c r="D2" s="136" t="s">
        <v>53</v>
      </c>
      <c r="E2" s="135" t="s">
        <v>54</v>
      </c>
      <c r="F2" s="135" t="s">
        <v>55</v>
      </c>
      <c r="G2" s="156" t="s">
        <v>56</v>
      </c>
      <c r="H2" s="134" t="s">
        <v>57</v>
      </c>
      <c r="I2" s="135" t="s">
        <v>58</v>
      </c>
      <c r="J2" s="150" t="s">
        <v>59</v>
      </c>
      <c r="K2" s="5"/>
      <c r="L2" s="134" t="s">
        <v>60</v>
      </c>
      <c r="M2" s="135" t="s">
        <v>61</v>
      </c>
      <c r="N2" s="136" t="s">
        <v>62</v>
      </c>
    </row>
    <row r="3" spans="1:17" ht="15.5" x14ac:dyDescent="0.35">
      <c r="A3" s="77">
        <f>(M12-M$13)*10000</f>
        <v>204.04889999999997</v>
      </c>
      <c r="B3" s="61">
        <f>A3*0.018</f>
        <v>3.6728801999999994</v>
      </c>
      <c r="C3" s="157">
        <f>N12*4000</f>
        <v>17.648400000000002</v>
      </c>
      <c r="D3" s="158">
        <f>C3*0.25</f>
        <v>4.4121000000000006</v>
      </c>
      <c r="E3" s="61">
        <f>A3-C3</f>
        <v>186.40049999999997</v>
      </c>
      <c r="F3" s="61">
        <f>SQRT(B3^2+D3^2)</f>
        <v>5.7407904833352035</v>
      </c>
      <c r="G3" s="44">
        <f>F3/E3</f>
        <v>3.0798149593671716E-2</v>
      </c>
      <c r="H3" s="161">
        <f>(L12-L$13)*10000</f>
        <v>758.03330000000005</v>
      </c>
      <c r="I3" s="162">
        <f>H3*0.0049</f>
        <v>3.7143631699999999</v>
      </c>
      <c r="J3" s="163">
        <v>4.8999999999999998E-3</v>
      </c>
      <c r="L3">
        <v>0.91237847999999999</v>
      </c>
      <c r="M3">
        <v>0.39373299</v>
      </c>
      <c r="N3">
        <v>1.019481E-2</v>
      </c>
      <c r="P3" s="33"/>
    </row>
    <row r="4" spans="1:17" ht="15.5" x14ac:dyDescent="0.35">
      <c r="A4" s="77">
        <f>(M11-M$13)*10000</f>
        <v>667.66510000000005</v>
      </c>
      <c r="B4" s="61">
        <f t="shared" ref="B4:B12" si="0">A4*0.018</f>
        <v>12.0179718</v>
      </c>
      <c r="C4" s="159">
        <f>N11*4000</f>
        <v>23.73508</v>
      </c>
      <c r="D4" s="160">
        <f t="shared" ref="D4:D12" si="1">C4*0.25</f>
        <v>5.93377</v>
      </c>
      <c r="E4" s="61">
        <f t="shared" ref="E4:E12" si="2">A4-C4</f>
        <v>643.93002000000001</v>
      </c>
      <c r="F4" s="61">
        <f t="shared" ref="F4:F12" si="3">SQRT(B4^2+D4^2)</f>
        <v>13.403032216573056</v>
      </c>
      <c r="G4" s="44">
        <f t="shared" ref="G4:G12" si="4">F4/E4</f>
        <v>2.0814423617915898E-2</v>
      </c>
      <c r="H4" s="35">
        <f>(L11-L$13)*10000</f>
        <v>2014.9584</v>
      </c>
      <c r="I4" s="61">
        <f t="shared" ref="I4:I12" si="5">H4*0.0049</f>
        <v>9.8732961599999989</v>
      </c>
      <c r="J4" s="151">
        <v>4.8999999999999998E-3</v>
      </c>
      <c r="L4">
        <v>0.84875544999999997</v>
      </c>
      <c r="M4">
        <v>0.36079708999999999</v>
      </c>
      <c r="N4">
        <v>8.0928400000000004E-3</v>
      </c>
      <c r="P4" s="33"/>
    </row>
    <row r="5" spans="1:17" ht="15.5" x14ac:dyDescent="0.35">
      <c r="A5" s="77">
        <f>(M10-M$13)*10000</f>
        <v>1166.8408000000002</v>
      </c>
      <c r="B5" s="61">
        <f t="shared" si="0"/>
        <v>21.0031344</v>
      </c>
      <c r="C5" s="159">
        <f>N10*4000</f>
        <v>27.11</v>
      </c>
      <c r="D5" s="160">
        <f t="shared" si="1"/>
        <v>6.7774999999999999</v>
      </c>
      <c r="E5" s="61">
        <f t="shared" si="2"/>
        <v>1139.7308000000003</v>
      </c>
      <c r="F5" s="61">
        <f t="shared" si="3"/>
        <v>22.069575457504008</v>
      </c>
      <c r="G5" s="44">
        <f t="shared" si="4"/>
        <v>1.9363849303277583E-2</v>
      </c>
      <c r="H5" s="35">
        <f>(L10-L$13)*10000</f>
        <v>3241.4771999999998</v>
      </c>
      <c r="I5" s="61">
        <f t="shared" si="5"/>
        <v>15.883238279999999</v>
      </c>
      <c r="J5" s="151">
        <v>4.8999999999999998E-3</v>
      </c>
      <c r="L5">
        <v>0.77727674000000002</v>
      </c>
      <c r="M5">
        <v>0.32839868</v>
      </c>
      <c r="N5">
        <v>7.8459900000000006E-3</v>
      </c>
      <c r="P5" s="33"/>
    </row>
    <row r="6" spans="1:17" x14ac:dyDescent="0.35">
      <c r="A6" s="77">
        <f>(M9-M$13)*10000</f>
        <v>1664.7056</v>
      </c>
      <c r="B6" s="61">
        <f t="shared" si="0"/>
        <v>29.964700799999999</v>
      </c>
      <c r="C6" s="159">
        <f>N9*4000</f>
        <v>26.594199999999997</v>
      </c>
      <c r="D6" s="160">
        <f t="shared" si="1"/>
        <v>6.6485499999999993</v>
      </c>
      <c r="E6" s="61">
        <f t="shared" si="2"/>
        <v>1638.1114</v>
      </c>
      <c r="F6" s="61">
        <f t="shared" si="3"/>
        <v>30.693427816651898</v>
      </c>
      <c r="G6" s="44">
        <f t="shared" si="4"/>
        <v>1.8737082115814527E-2</v>
      </c>
      <c r="H6" s="35">
        <f>(L9-L$13)*10000</f>
        <v>4392.6522000000004</v>
      </c>
      <c r="I6" s="61">
        <f t="shared" si="5"/>
        <v>21.52399578</v>
      </c>
      <c r="J6" s="151">
        <v>4.8999999999999998E-3</v>
      </c>
      <c r="L6">
        <v>0.70327786999999997</v>
      </c>
      <c r="M6">
        <v>0.29392898000000001</v>
      </c>
      <c r="N6">
        <v>8.2217999999999996E-3</v>
      </c>
    </row>
    <row r="7" spans="1:17" x14ac:dyDescent="0.35">
      <c r="A7" s="77">
        <f>(M8-M$13)*10000</f>
        <v>2127.2075</v>
      </c>
      <c r="B7" s="61">
        <f t="shared" si="0"/>
        <v>38.289735</v>
      </c>
      <c r="C7" s="159">
        <f>N8*4000</f>
        <v>24.634080000000001</v>
      </c>
      <c r="D7" s="160">
        <f t="shared" si="1"/>
        <v>6.1585200000000002</v>
      </c>
      <c r="E7" s="61">
        <f t="shared" si="2"/>
        <v>2102.5734200000002</v>
      </c>
      <c r="F7" s="61">
        <f t="shared" si="3"/>
        <v>38.781840788707093</v>
      </c>
      <c r="G7" s="44">
        <f t="shared" si="4"/>
        <v>1.844494010045418E-2</v>
      </c>
      <c r="H7" s="35">
        <f>(L8-L$13)*10000</f>
        <v>5335.7811000000002</v>
      </c>
      <c r="I7" s="61">
        <f t="shared" si="5"/>
        <v>26.145327389999999</v>
      </c>
      <c r="J7" s="151">
        <v>4.8999999999999998E-3</v>
      </c>
      <c r="L7">
        <v>0.62336975999999999</v>
      </c>
      <c r="M7">
        <v>0.25473495000000002</v>
      </c>
      <c r="N7">
        <v>8.7523600000000007E-3</v>
      </c>
      <c r="P7" s="186"/>
      <c r="Q7" s="186"/>
    </row>
    <row r="8" spans="1:17" x14ac:dyDescent="0.35">
      <c r="A8" s="77">
        <f>(M7-M$13)*10000</f>
        <v>2531.4379000000004</v>
      </c>
      <c r="B8" s="61">
        <f t="shared" si="0"/>
        <v>45.565882200000004</v>
      </c>
      <c r="C8" s="159">
        <f>N7*4000</f>
        <v>35.009440000000005</v>
      </c>
      <c r="D8" s="160">
        <f t="shared" si="1"/>
        <v>8.7523600000000012</v>
      </c>
      <c r="E8" s="61">
        <f t="shared" si="2"/>
        <v>2496.4284600000005</v>
      </c>
      <c r="F8" s="61">
        <f t="shared" si="3"/>
        <v>46.39885156158369</v>
      </c>
      <c r="G8" s="44">
        <f t="shared" si="4"/>
        <v>1.8586093014491462E-2</v>
      </c>
      <c r="H8" s="35">
        <f>(L7-L$13)*10000</f>
        <v>6233.6975999999995</v>
      </c>
      <c r="I8" s="61">
        <f t="shared" si="5"/>
        <v>30.545118239999997</v>
      </c>
      <c r="J8" s="151">
        <v>4.8999999999999998E-3</v>
      </c>
      <c r="L8">
        <v>0.53357810999999999</v>
      </c>
      <c r="M8">
        <v>0.21431190999999999</v>
      </c>
      <c r="N8">
        <v>6.1585199999999998E-3</v>
      </c>
      <c r="P8" s="5"/>
      <c r="Q8" s="5"/>
    </row>
    <row r="9" spans="1:17" x14ac:dyDescent="0.35">
      <c r="A9" s="77">
        <f>(M6-M$13)*10000</f>
        <v>2923.3782000000001</v>
      </c>
      <c r="B9" s="61">
        <f t="shared" si="0"/>
        <v>52.620807599999999</v>
      </c>
      <c r="C9" s="159">
        <f>N6*4000</f>
        <v>32.8872</v>
      </c>
      <c r="D9" s="160">
        <f t="shared" si="1"/>
        <v>8.2218</v>
      </c>
      <c r="E9" s="61">
        <f t="shared" si="2"/>
        <v>2890.491</v>
      </c>
      <c r="F9" s="61">
        <f t="shared" si="3"/>
        <v>53.259246969105916</v>
      </c>
      <c r="G9" s="44">
        <f t="shared" si="4"/>
        <v>1.8425674727617528E-2</v>
      </c>
      <c r="H9" s="35">
        <f>(L6-L$13)*10000</f>
        <v>7032.7786999999998</v>
      </c>
      <c r="I9" s="61">
        <f t="shared" si="5"/>
        <v>34.460615629999999</v>
      </c>
      <c r="J9" s="151">
        <v>4.8999999999999998E-3</v>
      </c>
      <c r="L9">
        <v>0.43926522000000001</v>
      </c>
      <c r="M9">
        <v>0.16806172</v>
      </c>
      <c r="N9">
        <v>6.6485499999999996E-3</v>
      </c>
      <c r="P9" s="5"/>
      <c r="Q9" s="5"/>
    </row>
    <row r="10" spans="1:17" x14ac:dyDescent="0.35">
      <c r="A10" s="77">
        <f>(M5-M$13)*10000</f>
        <v>3268.0752000000002</v>
      </c>
      <c r="B10" s="61">
        <f t="shared" si="0"/>
        <v>58.8253536</v>
      </c>
      <c r="C10" s="159">
        <f>N5*4000</f>
        <v>31.383960000000002</v>
      </c>
      <c r="D10" s="160">
        <f t="shared" si="1"/>
        <v>7.8459900000000005</v>
      </c>
      <c r="E10" s="61">
        <f t="shared" si="2"/>
        <v>3236.6912400000001</v>
      </c>
      <c r="F10" s="61">
        <f t="shared" si="3"/>
        <v>59.346287038408164</v>
      </c>
      <c r="G10" s="44">
        <f t="shared" si="4"/>
        <v>1.833547985825431E-2</v>
      </c>
      <c r="H10" s="35">
        <f>(L5-L$13)*10000</f>
        <v>7772.7674000000006</v>
      </c>
      <c r="I10" s="61">
        <f t="shared" si="5"/>
        <v>38.086560259999999</v>
      </c>
      <c r="J10" s="151">
        <v>4.8999999999999998E-3</v>
      </c>
      <c r="L10">
        <v>0.32414771999999997</v>
      </c>
      <c r="M10">
        <v>0.11827524</v>
      </c>
      <c r="N10">
        <v>6.7774999999999997E-3</v>
      </c>
      <c r="P10" s="5"/>
      <c r="Q10" s="5"/>
    </row>
    <row r="11" spans="1:17" x14ac:dyDescent="0.35">
      <c r="A11" s="77">
        <f>(M4-M$13)*10000</f>
        <v>3592.0592999999999</v>
      </c>
      <c r="B11" s="61">
        <f t="shared" si="0"/>
        <v>64.657067399999988</v>
      </c>
      <c r="C11" s="159">
        <f>N4*4000</f>
        <v>32.371360000000003</v>
      </c>
      <c r="D11" s="160">
        <f t="shared" si="1"/>
        <v>8.0928400000000007</v>
      </c>
      <c r="E11" s="61">
        <f t="shared" si="2"/>
        <v>3559.6879399999998</v>
      </c>
      <c r="F11" s="61">
        <f t="shared" si="3"/>
        <v>65.161571681733875</v>
      </c>
      <c r="G11" s="44">
        <f t="shared" si="4"/>
        <v>1.8305416873630187E-2</v>
      </c>
      <c r="H11" s="35">
        <f>(L4-L$13)*10000</f>
        <v>8487.5545000000002</v>
      </c>
      <c r="I11" s="61">
        <f t="shared" si="5"/>
        <v>41.589017050000002</v>
      </c>
      <c r="J11" s="151">
        <v>4.8999999999999998E-3</v>
      </c>
      <c r="L11">
        <v>0.20149584000000001</v>
      </c>
      <c r="M11">
        <v>6.8357669999999995E-2</v>
      </c>
      <c r="N11">
        <v>5.9337699999999997E-3</v>
      </c>
      <c r="P11" s="5"/>
      <c r="Q11" s="5"/>
    </row>
    <row r="12" spans="1:17" ht="15" thickBot="1" x14ac:dyDescent="0.4">
      <c r="A12" s="78">
        <f>(M3-M$13)*10000</f>
        <v>3921.4183000000003</v>
      </c>
      <c r="B12" s="79">
        <f t="shared" si="0"/>
        <v>70.585529399999999</v>
      </c>
      <c r="C12" s="164">
        <f>N3*4000</f>
        <v>40.779240000000001</v>
      </c>
      <c r="D12" s="165">
        <f t="shared" si="1"/>
        <v>10.19481</v>
      </c>
      <c r="E12" s="79">
        <f t="shared" si="2"/>
        <v>3880.6390600000004</v>
      </c>
      <c r="F12" s="79">
        <f t="shared" si="3"/>
        <v>71.317957848036869</v>
      </c>
      <c r="G12" s="155">
        <f t="shared" si="4"/>
        <v>1.8377890018979725E-2</v>
      </c>
      <c r="H12" s="152">
        <f>(L3-L$13)*10000</f>
        <v>9123.7847999999994</v>
      </c>
      <c r="I12" s="79">
        <f t="shared" si="5"/>
        <v>44.706545519999999</v>
      </c>
      <c r="J12" s="153">
        <v>4.8999999999999998E-3</v>
      </c>
      <c r="L12">
        <v>7.5803330000000002E-2</v>
      </c>
      <c r="M12">
        <v>2.199605E-2</v>
      </c>
      <c r="N12">
        <v>4.4121000000000004E-3</v>
      </c>
      <c r="P12" s="5"/>
      <c r="Q12" s="5"/>
    </row>
    <row r="13" spans="1:17" ht="15.5" x14ac:dyDescent="0.35">
      <c r="A13" s="39"/>
      <c r="B13" s="36"/>
      <c r="E13" s="37"/>
      <c r="F13" s="37"/>
      <c r="L13">
        <v>0</v>
      </c>
      <c r="M13">
        <v>1.5911600000000001E-3</v>
      </c>
      <c r="N13">
        <v>3.41362E-3</v>
      </c>
      <c r="P13" s="33"/>
    </row>
    <row r="14" spans="1:17" ht="15.5" x14ac:dyDescent="0.35">
      <c r="A14" s="39"/>
      <c r="B14" s="39"/>
      <c r="C14" s="37"/>
      <c r="D14" s="37"/>
      <c r="E14" s="37"/>
      <c r="F14" s="37"/>
      <c r="P14" s="33"/>
    </row>
    <row r="15" spans="1:17" ht="15.5" x14ac:dyDescent="0.35">
      <c r="A15" s="2"/>
      <c r="B15" s="2"/>
      <c r="C15" s="2"/>
      <c r="D15" s="2"/>
      <c r="E15" s="2"/>
      <c r="F15" s="2"/>
      <c r="P15" s="33"/>
    </row>
    <row r="16" spans="1:17" x14ac:dyDescent="0.35">
      <c r="C16" s="5"/>
      <c r="D16" s="5"/>
      <c r="E16" s="5"/>
      <c r="F16" s="5"/>
    </row>
    <row r="17" spans="2:19" ht="15.5" x14ac:dyDescent="0.35">
      <c r="B17" s="32"/>
      <c r="D17" s="37"/>
      <c r="E17" s="145"/>
      <c r="F17" s="145"/>
      <c r="P17" s="33"/>
    </row>
    <row r="18" spans="2:19" x14ac:dyDescent="0.35">
      <c r="B18" s="32"/>
      <c r="D18" s="37"/>
      <c r="E18" s="145"/>
      <c r="F18" s="145"/>
    </row>
    <row r="19" spans="2:19" x14ac:dyDescent="0.35">
      <c r="B19" s="32"/>
      <c r="D19" s="145"/>
      <c r="E19" s="145"/>
      <c r="F19" s="145"/>
    </row>
    <row r="20" spans="2:19" x14ac:dyDescent="0.35">
      <c r="B20" s="32"/>
      <c r="D20" s="145"/>
      <c r="E20" s="145"/>
      <c r="F20" s="145"/>
    </row>
    <row r="21" spans="2:19" x14ac:dyDescent="0.35">
      <c r="B21" s="146"/>
    </row>
    <row r="22" spans="2:19" x14ac:dyDescent="0.35">
      <c r="B22" s="32"/>
    </row>
    <row r="23" spans="2:19" x14ac:dyDescent="0.35">
      <c r="B23" s="145"/>
      <c r="N23" s="5"/>
      <c r="R23" s="186"/>
      <c r="S23" s="186"/>
    </row>
    <row r="24" spans="2:19" x14ac:dyDescent="0.35">
      <c r="B24" s="145"/>
      <c r="D24" s="5"/>
      <c r="E24" s="5"/>
      <c r="F24" s="5"/>
      <c r="G24" s="154"/>
      <c r="H24" s="5"/>
      <c r="I24" s="5"/>
      <c r="J24" s="5"/>
    </row>
    <row r="25" spans="2:19" x14ac:dyDescent="0.35">
      <c r="B25" s="37"/>
      <c r="D25" s="5"/>
      <c r="E25" s="37"/>
      <c r="F25" s="37"/>
      <c r="H25" s="37"/>
      <c r="I25" s="37"/>
      <c r="J25" s="37"/>
    </row>
    <row r="26" spans="2:19" x14ac:dyDescent="0.35">
      <c r="B26" s="32"/>
      <c r="D26" s="5"/>
      <c r="E26" s="37"/>
      <c r="F26" s="37"/>
      <c r="H26" s="37"/>
      <c r="I26" s="37"/>
      <c r="J26" s="37"/>
    </row>
    <row r="27" spans="2:19" x14ac:dyDescent="0.35">
      <c r="B27" s="32"/>
      <c r="D27" s="5"/>
      <c r="E27" s="37"/>
      <c r="F27" s="37"/>
      <c r="H27" s="37"/>
      <c r="I27" s="37"/>
      <c r="J27" s="37"/>
    </row>
    <row r="28" spans="2:19" x14ac:dyDescent="0.35">
      <c r="E28" s="5"/>
      <c r="F28" s="5"/>
    </row>
    <row r="29" spans="2:19" x14ac:dyDescent="0.35">
      <c r="B29" s="32"/>
      <c r="F29" s="5"/>
    </row>
    <row r="30" spans="2:19" x14ac:dyDescent="0.35">
      <c r="B30" s="32"/>
      <c r="E30" s="5"/>
      <c r="F30" s="37"/>
    </row>
    <row r="31" spans="2:19" x14ac:dyDescent="0.35">
      <c r="B31" s="146"/>
      <c r="E31" s="5"/>
      <c r="F31" s="37"/>
    </row>
    <row r="32" spans="2:19" x14ac:dyDescent="0.35">
      <c r="B32" s="146"/>
    </row>
    <row r="33" spans="1:13" ht="15.5" x14ac:dyDescent="0.35">
      <c r="A33" s="2"/>
      <c r="B33" s="2"/>
      <c r="C33" s="2"/>
      <c r="D33" s="2"/>
      <c r="E33" s="2"/>
      <c r="F33" s="2"/>
      <c r="G33" s="70"/>
      <c r="H33" s="2"/>
      <c r="I33" s="2"/>
      <c r="J33" s="2"/>
      <c r="K33" s="2"/>
      <c r="L33" s="2"/>
      <c r="M33" s="2"/>
    </row>
    <row r="34" spans="1:13" ht="15.5" x14ac:dyDescent="0.35">
      <c r="A34" s="33"/>
      <c r="B34" s="32"/>
    </row>
    <row r="35" spans="1:13" ht="15.5" x14ac:dyDescent="0.35">
      <c r="A35" s="33"/>
      <c r="B35" s="146"/>
      <c r="C35" s="146"/>
      <c r="D35" s="146"/>
      <c r="E35" s="146"/>
      <c r="F35" s="146"/>
      <c r="H35" s="146"/>
      <c r="I35" s="146"/>
      <c r="J35" s="146"/>
      <c r="K35" s="146"/>
      <c r="L35" s="146"/>
      <c r="M35" s="146"/>
    </row>
    <row r="36" spans="1:13" ht="15.5" x14ac:dyDescent="0.35">
      <c r="A36" s="33"/>
      <c r="B36" s="147"/>
      <c r="C36" s="147"/>
      <c r="D36" s="147"/>
      <c r="E36" s="147"/>
      <c r="F36" s="147"/>
      <c r="H36" s="147"/>
      <c r="I36" s="147"/>
      <c r="J36" s="147"/>
      <c r="K36" s="147"/>
      <c r="L36" s="147"/>
      <c r="M36" s="147"/>
    </row>
    <row r="37" spans="1:13" x14ac:dyDescent="0.35">
      <c r="B37" s="32"/>
    </row>
    <row r="38" spans="1:13" x14ac:dyDescent="0.35">
      <c r="B38" s="147"/>
      <c r="C38" s="147"/>
      <c r="D38" s="147"/>
      <c r="E38" s="147"/>
      <c r="F38" s="147"/>
      <c r="H38" s="147"/>
      <c r="I38" s="147"/>
      <c r="J38" s="147"/>
      <c r="K38" s="147"/>
      <c r="L38" s="147"/>
      <c r="M38" s="147"/>
    </row>
    <row r="39" spans="1:13" ht="15.5" x14ac:dyDescent="0.35">
      <c r="A39" s="33"/>
      <c r="B39" s="148"/>
      <c r="C39" s="148"/>
      <c r="D39" s="148"/>
      <c r="E39" s="148"/>
      <c r="F39" s="148"/>
      <c r="H39" s="148"/>
      <c r="I39" s="148"/>
      <c r="J39" s="148"/>
      <c r="K39" s="148"/>
      <c r="L39" s="148"/>
      <c r="M39" s="148"/>
    </row>
    <row r="40" spans="1:13" ht="15.5" x14ac:dyDescent="0.35">
      <c r="A40" s="33"/>
      <c r="B40" s="147"/>
      <c r="C40" s="147"/>
      <c r="D40" s="147"/>
      <c r="E40" s="147"/>
      <c r="F40" s="147"/>
      <c r="H40" s="147"/>
      <c r="I40" s="147"/>
      <c r="J40" s="147"/>
      <c r="K40" s="147"/>
      <c r="L40" s="147"/>
      <c r="M40" s="147"/>
    </row>
    <row r="41" spans="1:13" x14ac:dyDescent="0.35">
      <c r="B41" s="147"/>
      <c r="C41" s="147"/>
      <c r="D41" s="147"/>
      <c r="E41" s="147"/>
      <c r="F41" s="147"/>
      <c r="H41" s="147"/>
      <c r="I41" s="147"/>
      <c r="J41" s="147"/>
      <c r="K41" s="147"/>
      <c r="L41" s="147"/>
      <c r="M41" s="147"/>
    </row>
    <row r="42" spans="1:13" ht="15.5" x14ac:dyDescent="0.35">
      <c r="A42" s="33"/>
      <c r="B42" s="147"/>
      <c r="C42" s="147"/>
      <c r="D42" s="147"/>
      <c r="E42" s="147"/>
      <c r="F42" s="147"/>
      <c r="H42" s="147"/>
      <c r="I42" s="147"/>
      <c r="J42" s="147"/>
      <c r="K42" s="147"/>
      <c r="L42" s="147"/>
      <c r="M42" s="147"/>
    </row>
    <row r="43" spans="1:13" ht="15.5" x14ac:dyDescent="0.35">
      <c r="A43" s="33"/>
      <c r="B43" s="44"/>
      <c r="C43" s="44"/>
      <c r="D43" s="44"/>
      <c r="E43" s="44"/>
      <c r="F43" s="146"/>
    </row>
    <row r="44" spans="1:13" x14ac:dyDescent="0.35">
      <c r="B44" s="32"/>
      <c r="F44" s="149"/>
    </row>
    <row r="45" spans="1:13" ht="15.5" x14ac:dyDescent="0.35">
      <c r="A45" s="2"/>
      <c r="B45" s="2"/>
      <c r="C45" s="2"/>
      <c r="D45" s="2"/>
      <c r="E45" s="2"/>
      <c r="F45" s="2"/>
      <c r="G45" s="70"/>
      <c r="H45" s="2"/>
      <c r="I45" s="2"/>
      <c r="J45" s="2"/>
      <c r="K45" s="2"/>
      <c r="L45" s="2"/>
      <c r="M45" s="2"/>
    </row>
    <row r="46" spans="1:13" ht="15.5" x14ac:dyDescent="0.35">
      <c r="A46" s="33"/>
      <c r="B46" s="32"/>
    </row>
    <row r="47" spans="1:13" x14ac:dyDescent="0.35">
      <c r="B47" s="61"/>
      <c r="C47" s="61"/>
      <c r="D47" s="61"/>
      <c r="E47" s="61"/>
      <c r="F47" s="61"/>
      <c r="H47" s="61"/>
      <c r="I47" s="61"/>
      <c r="J47" s="61"/>
      <c r="K47" s="61"/>
      <c r="L47" s="61"/>
      <c r="M47" s="61"/>
    </row>
    <row r="48" spans="1:13" ht="15.5" x14ac:dyDescent="0.35">
      <c r="A48" s="33"/>
      <c r="B48" s="149"/>
      <c r="C48" s="149"/>
      <c r="D48" s="149"/>
      <c r="E48" s="149"/>
      <c r="F48" s="149"/>
      <c r="H48" s="149"/>
      <c r="I48" s="149"/>
      <c r="J48" s="149"/>
      <c r="K48" s="149"/>
      <c r="L48" s="149"/>
      <c r="M48" s="149"/>
    </row>
    <row r="49" spans="1:13" x14ac:dyDescent="0.35">
      <c r="B49" s="146"/>
      <c r="C49" s="146"/>
      <c r="D49" s="146"/>
      <c r="E49" s="146"/>
      <c r="F49" s="146"/>
      <c r="H49" s="146"/>
      <c r="I49" s="146"/>
      <c r="J49" s="146"/>
      <c r="K49" s="146"/>
      <c r="L49" s="146"/>
      <c r="M49" s="146"/>
    </row>
    <row r="50" spans="1:13" ht="15.5" x14ac:dyDescent="0.35">
      <c r="A50" s="33"/>
      <c r="B50" s="146"/>
      <c r="C50" s="146"/>
      <c r="D50" s="146"/>
      <c r="E50" s="146"/>
      <c r="F50" s="146"/>
      <c r="H50" s="146"/>
      <c r="I50" s="146"/>
      <c r="J50" s="146"/>
      <c r="K50" s="146"/>
      <c r="L50" s="146"/>
      <c r="M50" s="146"/>
    </row>
    <row r="51" spans="1:13" x14ac:dyDescent="0.35">
      <c r="B51" s="61"/>
      <c r="C51" s="61"/>
      <c r="D51" s="61"/>
      <c r="E51" s="61"/>
      <c r="F51" s="61"/>
      <c r="H51" s="61"/>
      <c r="I51" s="61"/>
      <c r="J51" s="61"/>
      <c r="K51" s="61"/>
      <c r="L51" s="61"/>
      <c r="M51" s="61"/>
    </row>
    <row r="52" spans="1:13" x14ac:dyDescent="0.35">
      <c r="B52" s="146"/>
      <c r="C52" s="146"/>
      <c r="D52" s="146"/>
      <c r="E52" s="146"/>
      <c r="F52" s="146"/>
      <c r="H52" s="146"/>
      <c r="I52" s="146"/>
      <c r="J52" s="146"/>
      <c r="K52" s="146"/>
      <c r="L52" s="146"/>
      <c r="M52" s="146"/>
    </row>
    <row r="53" spans="1:13" x14ac:dyDescent="0.35">
      <c r="B53" s="44"/>
      <c r="C53" s="44"/>
      <c r="D53" s="44"/>
      <c r="E53" s="44"/>
      <c r="F53" s="44"/>
      <c r="H53" s="44"/>
      <c r="I53" s="44"/>
      <c r="J53" s="44"/>
      <c r="K53" s="44"/>
      <c r="L53" s="44"/>
      <c r="M53" s="44"/>
    </row>
  </sheetData>
  <sortState xmlns:xlrd2="http://schemas.microsoft.com/office/spreadsheetml/2017/richdata2" ref="L3:N13">
    <sortCondition ref="L3:L13"/>
  </sortState>
  <mergeCells count="4">
    <mergeCell ref="R23:S23"/>
    <mergeCell ref="L1:N1"/>
    <mergeCell ref="P7:Q7"/>
    <mergeCell ref="A1:J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05B9-6B54-4745-8265-2E4811B048F1}">
  <dimension ref="A1:Y46"/>
  <sheetViews>
    <sheetView zoomScale="85" zoomScaleNormal="85" workbookViewId="0">
      <selection activeCell="S86" sqref="S86"/>
    </sheetView>
  </sheetViews>
  <sheetFormatPr baseColWidth="10" defaultColWidth="10.81640625" defaultRowHeight="14.5" x14ac:dyDescent="0.35"/>
  <cols>
    <col min="1" max="1" width="9.453125" bestFit="1" customWidth="1"/>
    <col min="2" max="2" width="10.1796875" style="7" bestFit="1" customWidth="1"/>
    <col min="3" max="3" width="9.1796875" style="7" bestFit="1" customWidth="1"/>
    <col min="4" max="4" width="10.7265625" style="4" bestFit="1" customWidth="1"/>
    <col min="5" max="5" width="10.7265625" style="8" customWidth="1"/>
    <col min="6" max="6" width="10.26953125" style="8" bestFit="1" customWidth="1"/>
    <col min="7" max="7" width="10.7265625" style="8" customWidth="1"/>
    <col min="8" max="8" width="10.7265625" style="4" customWidth="1"/>
    <col min="9" max="9" width="10.7265625" style="8" customWidth="1"/>
    <col min="10" max="10" width="4.54296875" style="8" customWidth="1"/>
    <col min="11" max="11" width="10.1796875" style="7" bestFit="1" customWidth="1"/>
    <col min="12" max="12" width="9.1796875" style="7" bestFit="1" customWidth="1"/>
    <col min="13" max="13" width="10.7265625" style="4" customWidth="1"/>
    <col min="14" max="14" width="10.81640625" style="8"/>
    <col min="15" max="15" width="12.26953125" customWidth="1"/>
    <col min="16" max="16" width="10.81640625" style="8"/>
    <col min="17" max="17" width="10.81640625" style="4"/>
    <col min="18" max="18" width="10.81640625" style="8"/>
    <col min="19" max="19" width="6.26953125" customWidth="1"/>
    <col min="20" max="20" width="10.81640625" style="4"/>
    <col min="21" max="21" width="10.81640625" style="8"/>
    <col min="22" max="22" width="10.81640625" style="4"/>
    <col min="23" max="23" width="10.81640625" style="8"/>
    <col min="24" max="24" width="10.81640625" style="4"/>
    <col min="25" max="25" width="10.81640625" style="8"/>
  </cols>
  <sheetData>
    <row r="1" spans="1:25" ht="18.5" x14ac:dyDescent="0.45">
      <c r="A1" s="193" t="s">
        <v>63</v>
      </c>
      <c r="B1" s="194"/>
      <c r="C1" s="194"/>
      <c r="D1" s="194"/>
      <c r="E1" s="194"/>
      <c r="F1" s="194"/>
      <c r="G1" s="194"/>
      <c r="H1" s="194"/>
      <c r="I1" s="195"/>
      <c r="J1" s="69"/>
      <c r="K1" s="196" t="s">
        <v>64</v>
      </c>
      <c r="L1" s="197"/>
      <c r="M1" s="197"/>
      <c r="N1" s="197"/>
      <c r="O1" s="197"/>
      <c r="P1" s="197"/>
      <c r="Q1" s="197"/>
      <c r="R1" s="198"/>
      <c r="T1" s="199" t="s">
        <v>65</v>
      </c>
      <c r="U1" s="200"/>
      <c r="V1" s="200"/>
      <c r="W1" s="200"/>
      <c r="X1" s="200"/>
      <c r="Y1" s="201"/>
    </row>
    <row r="2" spans="1:25" ht="15.5" x14ac:dyDescent="0.35">
      <c r="A2" s="80" t="s">
        <v>36</v>
      </c>
      <c r="B2" s="53" t="s">
        <v>66</v>
      </c>
      <c r="C2" s="52" t="s">
        <v>67</v>
      </c>
      <c r="D2" s="45" t="s">
        <v>68</v>
      </c>
      <c r="E2" s="46" t="s">
        <v>69</v>
      </c>
      <c r="F2" s="72" t="s">
        <v>70</v>
      </c>
      <c r="G2" s="46" t="s">
        <v>69</v>
      </c>
      <c r="H2" s="54" t="s">
        <v>71</v>
      </c>
      <c r="I2" s="81" t="s">
        <v>72</v>
      </c>
      <c r="J2" s="70"/>
      <c r="K2" s="128" t="s">
        <v>66</v>
      </c>
      <c r="L2" s="52" t="s">
        <v>67</v>
      </c>
      <c r="M2" s="45" t="s">
        <v>68</v>
      </c>
      <c r="N2" s="46" t="s">
        <v>69</v>
      </c>
      <c r="O2" s="72" t="s">
        <v>70</v>
      </c>
      <c r="P2" s="46" t="s">
        <v>69</v>
      </c>
      <c r="Q2" s="54" t="s">
        <v>71</v>
      </c>
      <c r="R2" s="81" t="s">
        <v>72</v>
      </c>
      <c r="T2" s="129" t="s">
        <v>68</v>
      </c>
      <c r="U2" s="55" t="s">
        <v>69</v>
      </c>
      <c r="V2" s="73" t="s">
        <v>70</v>
      </c>
      <c r="W2" s="55" t="s">
        <v>69</v>
      </c>
      <c r="X2" s="54" t="s">
        <v>71</v>
      </c>
      <c r="Y2" s="81" t="s">
        <v>72</v>
      </c>
    </row>
    <row r="3" spans="1:25" x14ac:dyDescent="0.35">
      <c r="A3" s="82">
        <v>0.5</v>
      </c>
      <c r="B3" s="49">
        <f>Sollwerte!G7</f>
        <v>2114.906389038887</v>
      </c>
      <c r="C3" s="49">
        <f>'Messwerte '!H3</f>
        <v>758.03330000000005</v>
      </c>
      <c r="D3" s="17">
        <f>C3/B3</f>
        <v>0.35842404369702907</v>
      </c>
      <c r="E3" s="50">
        <f>'Error Calculation'!H2</f>
        <v>1.2188245887905309E-2</v>
      </c>
      <c r="F3" s="71">
        <v>0.56781658532362644</v>
      </c>
      <c r="G3" s="50">
        <v>1.1080194523375773E-2</v>
      </c>
      <c r="H3" s="71">
        <f>D3/F3</f>
        <v>0.63123207909248669</v>
      </c>
      <c r="I3" s="83">
        <f>SQRT((E3/F3)^2+(D3*G3/F3^2)^2)</f>
        <v>2.4748249219318504E-2</v>
      </c>
      <c r="K3" s="117">
        <f>Sollwerte!I7</f>
        <v>1057.4531945194435</v>
      </c>
      <c r="L3" s="49">
        <f>'Messwerte '!E3</f>
        <v>186.40049999999997</v>
      </c>
      <c r="M3" s="17">
        <f>L3/K3</f>
        <v>0.17627305016058809</v>
      </c>
      <c r="N3" s="51">
        <f>'Error Calculation'!Q2</f>
        <v>8.0409554493433861E-3</v>
      </c>
      <c r="O3" s="71">
        <v>0.34445768385069858</v>
      </c>
      <c r="P3" s="8">
        <v>1.3901265650904661E-2</v>
      </c>
      <c r="Q3" s="17">
        <f>M3/O3</f>
        <v>0.51174079843430553</v>
      </c>
      <c r="R3" s="83">
        <f>SQRT((N3/O3)^2+(M3*P3/O3^2)^2)</f>
        <v>3.1168112259070412E-2</v>
      </c>
      <c r="T3" s="130">
        <f t="shared" ref="T3:T12" si="0">C3/L3</f>
        <v>4.0666913447120594</v>
      </c>
      <c r="U3" s="51">
        <f>SQRT((2*E3/M3)^2+(2*D3*N3/M3^2)^2)</f>
        <v>0.23138043708579342</v>
      </c>
      <c r="V3" s="17">
        <v>3.4243167351512773</v>
      </c>
      <c r="W3" s="50">
        <v>0.17121921360700113</v>
      </c>
      <c r="X3" s="71">
        <f>T3/V3*2</f>
        <v>2.3751841078056137</v>
      </c>
      <c r="Y3" s="83">
        <f>SQRT((2*U3/V3)^2+(2*T3*W3/V3^2))</f>
        <v>0.3701678882304128</v>
      </c>
    </row>
    <row r="4" spans="1:25" x14ac:dyDescent="0.35">
      <c r="A4" s="84">
        <v>1</v>
      </c>
      <c r="B4" s="7">
        <f>Sollwerte!G8</f>
        <v>3678.4916587042126</v>
      </c>
      <c r="C4" s="7">
        <f>'Messwerte '!H4</f>
        <v>2014.9584</v>
      </c>
      <c r="D4" s="4">
        <f t="shared" ref="D4:D12" si="1">C4/B4</f>
        <v>0.54776755989975257</v>
      </c>
      <c r="E4" s="47">
        <f>'Error Calculation'!H3</f>
        <v>1.8604521394514319E-2</v>
      </c>
      <c r="F4" s="4">
        <v>0.91827546993894871</v>
      </c>
      <c r="G4" s="8">
        <v>1.3843687797810164E-2</v>
      </c>
      <c r="H4" s="62">
        <f t="shared" ref="H4:H12" si="2">D4/F4</f>
        <v>0.59651768759125268</v>
      </c>
      <c r="I4" s="85">
        <f t="shared" ref="I4:I12" si="3">SQRT((E4/F4)^2+(D4*G4/F4^2)^2)</f>
        <v>2.2166466211332711E-2</v>
      </c>
      <c r="K4" s="118">
        <f>Sollwerte!I8</f>
        <v>1839.2458293521063</v>
      </c>
      <c r="L4" s="7">
        <f>'Messwerte '!E4</f>
        <v>643.93002000000001</v>
      </c>
      <c r="M4" s="4">
        <f t="shared" ref="M4:M12" si="4">L4/K4</f>
        <v>0.35010546699286582</v>
      </c>
      <c r="N4" s="47">
        <f>'Error Calculation'!Q3</f>
        <v>1.384046832777096E-2</v>
      </c>
      <c r="O4" s="4">
        <v>0.73127235152033887</v>
      </c>
      <c r="P4" s="8">
        <v>1.4923417934159822E-2</v>
      </c>
      <c r="Q4" s="4">
        <f t="shared" ref="Q4:Q12" si="5">M4/O4</f>
        <v>0.4787620730702935</v>
      </c>
      <c r="R4" s="85">
        <f t="shared" ref="R4:R12" si="6">SQRT((N4/O4)^2+(M4*P4/O4^2)^2)</f>
        <v>2.1299619275657031E-2</v>
      </c>
      <c r="T4" s="131">
        <f t="shared" si="0"/>
        <v>3.1291574199320604</v>
      </c>
      <c r="U4" s="47">
        <f t="shared" ref="U4:U12" si="7">SQRT((2*E4/M4)^2+(2*D4*N4/M4^2)^2)</f>
        <v>0.16308802644022083</v>
      </c>
      <c r="V4" s="4">
        <v>2.5373240955387639</v>
      </c>
      <c r="W4" s="8">
        <v>6.5930367971147111E-2</v>
      </c>
      <c r="X4" s="62">
        <f t="shared" ref="X4:X12" si="8">T4/V4*2</f>
        <v>2.4665019541129052</v>
      </c>
      <c r="Y4" s="85">
        <f t="shared" ref="Y4:Y12" si="9">SQRT((2*U4/V4)^2+(2*T4*W4/V4^2))</f>
        <v>0.28392872519250806</v>
      </c>
    </row>
    <row r="5" spans="1:25" x14ac:dyDescent="0.35">
      <c r="A5" s="84">
        <v>1.5</v>
      </c>
      <c r="B5" s="7">
        <f>Sollwerte!G9</f>
        <v>5027.6583739820653</v>
      </c>
      <c r="C5" s="7">
        <f>'Messwerte '!H5</f>
        <v>3241.4771999999998</v>
      </c>
      <c r="D5" s="4">
        <f t="shared" si="1"/>
        <v>0.64472900879155137</v>
      </c>
      <c r="E5" s="47">
        <f>'Error Calculation'!H4</f>
        <v>2.1904631508572917E-2</v>
      </c>
      <c r="F5" s="4">
        <v>0.99358430773654782</v>
      </c>
      <c r="G5" s="8">
        <v>6.0000000000000001E-3</v>
      </c>
      <c r="H5" s="62">
        <f t="shared" si="2"/>
        <v>0.64889210082261428</v>
      </c>
      <c r="I5" s="85">
        <f t="shared" si="3"/>
        <v>2.2391603068539035E-2</v>
      </c>
      <c r="K5" s="118">
        <f>Sollwerte!I9</f>
        <v>2513.8291869910327</v>
      </c>
      <c r="L5" s="7">
        <f>'Messwerte '!E5</f>
        <v>1139.7308000000003</v>
      </c>
      <c r="M5" s="4">
        <f t="shared" si="4"/>
        <v>0.45338434524432386</v>
      </c>
      <c r="N5" s="47">
        <f>'Error Calculation'!Q4</f>
        <v>1.7590175774221652E-2</v>
      </c>
      <c r="O5" s="4">
        <v>0.84149184814184397</v>
      </c>
      <c r="P5" s="8">
        <v>1.5601317543655978E-2</v>
      </c>
      <c r="Q5" s="4">
        <f t="shared" si="5"/>
        <v>0.53878637831783283</v>
      </c>
      <c r="R5" s="85">
        <f t="shared" si="6"/>
        <v>2.31676865674714E-2</v>
      </c>
      <c r="T5" s="131">
        <f t="shared" si="0"/>
        <v>2.8440726529457652</v>
      </c>
      <c r="U5" s="47">
        <f t="shared" si="7"/>
        <v>0.14667095830159554</v>
      </c>
      <c r="V5" s="4">
        <v>2.3396187349412432</v>
      </c>
      <c r="W5" s="8">
        <v>5.6689437283349145E-2</v>
      </c>
      <c r="X5" s="62">
        <f t="shared" si="8"/>
        <v>2.4312274563976688</v>
      </c>
      <c r="Y5" s="85">
        <f t="shared" si="9"/>
        <v>0.27318370249457924</v>
      </c>
    </row>
    <row r="6" spans="1:25" x14ac:dyDescent="0.35">
      <c r="A6" s="84">
        <v>2</v>
      </c>
      <c r="B6" s="7">
        <f>Sollwerte!G10</f>
        <v>6222.646744018899</v>
      </c>
      <c r="C6" s="7">
        <f>'Messwerte '!H6</f>
        <v>4392.6522000000004</v>
      </c>
      <c r="D6" s="4">
        <f t="shared" si="1"/>
        <v>0.70591379853309888</v>
      </c>
      <c r="E6" s="47">
        <f>'Error Calculation'!H5</f>
        <v>2.3988751960894717E-2</v>
      </c>
      <c r="F6" s="4">
        <v>0.99358430773654782</v>
      </c>
      <c r="G6" s="8">
        <v>6.0000000000000001E-3</v>
      </c>
      <c r="H6" s="62">
        <f t="shared" si="2"/>
        <v>0.71047196804186474</v>
      </c>
      <c r="I6" s="85">
        <f t="shared" si="3"/>
        <v>2.4521888412784704E-2</v>
      </c>
      <c r="K6" s="118">
        <f>Sollwerte!I10</f>
        <v>3111.3233720094495</v>
      </c>
      <c r="L6" s="7">
        <f>'Messwerte '!E6</f>
        <v>1638.1114</v>
      </c>
      <c r="M6" s="4">
        <f t="shared" si="4"/>
        <v>0.5264998857839791</v>
      </c>
      <c r="N6" s="47">
        <f>'Error Calculation'!Q5</f>
        <v>2.0267729512994419E-2</v>
      </c>
      <c r="O6" s="4">
        <v>0.91509100239840957</v>
      </c>
      <c r="P6" s="8">
        <v>6.0000000000000001E-3</v>
      </c>
      <c r="Q6" s="4">
        <f t="shared" si="5"/>
        <v>0.57535248888257906</v>
      </c>
      <c r="R6" s="85">
        <f t="shared" si="6"/>
        <v>2.2467295080459537E-2</v>
      </c>
      <c r="T6" s="131">
        <f t="shared" si="0"/>
        <v>2.6815344792790041</v>
      </c>
      <c r="U6" s="47">
        <f t="shared" si="7"/>
        <v>0.1376934885685068</v>
      </c>
      <c r="V6" s="4">
        <v>2.1845434446358252</v>
      </c>
      <c r="W6" s="8">
        <v>5.4911897936122486E-2</v>
      </c>
      <c r="X6" s="62">
        <f t="shared" si="8"/>
        <v>2.4550067757760066</v>
      </c>
      <c r="Y6" s="85">
        <f t="shared" si="9"/>
        <v>0.27857123692043728</v>
      </c>
    </row>
    <row r="7" spans="1:25" x14ac:dyDescent="0.35">
      <c r="A7" s="84">
        <v>2.5</v>
      </c>
      <c r="B7" s="7">
        <f>Sollwerte!G11</f>
        <v>7308.0838002450291</v>
      </c>
      <c r="C7" s="7">
        <f>'Messwerte '!H7</f>
        <v>5335.7811000000002</v>
      </c>
      <c r="D7" s="4">
        <f t="shared" si="1"/>
        <v>0.73012040445145132</v>
      </c>
      <c r="E7" s="47">
        <f>'Error Calculation'!H6</f>
        <v>2.4815300684853738E-2</v>
      </c>
      <c r="F7" s="4">
        <v>0.99358430773654782</v>
      </c>
      <c r="G7" s="8">
        <v>6.0000000000000001E-3</v>
      </c>
      <c r="H7" s="62">
        <f t="shared" si="2"/>
        <v>0.73483487889891796</v>
      </c>
      <c r="I7" s="85">
        <f t="shared" si="3"/>
        <v>2.5366683233001949E-2</v>
      </c>
      <c r="K7" s="118">
        <f>Sollwerte!I11</f>
        <v>3654.0419001225146</v>
      </c>
      <c r="L7" s="7">
        <f>'Messwerte '!E7</f>
        <v>2102.5734200000002</v>
      </c>
      <c r="M7" s="4">
        <f t="shared" si="4"/>
        <v>0.57541032026192807</v>
      </c>
      <c r="N7" s="47">
        <f>'Error Calculation'!Q6</f>
        <v>2.207197047247882E-2</v>
      </c>
      <c r="O7" s="4">
        <v>0.91509100239840957</v>
      </c>
      <c r="P7" s="8">
        <v>6.0000000000000001E-3</v>
      </c>
      <c r="Q7" s="4">
        <f t="shared" si="5"/>
        <v>0.62880119983018656</v>
      </c>
      <c r="R7" s="85">
        <f t="shared" si="6"/>
        <v>2.4469802183441327E-2</v>
      </c>
      <c r="T7" s="131">
        <f t="shared" si="0"/>
        <v>2.5377383016665358</v>
      </c>
      <c r="U7" s="47">
        <f t="shared" si="7"/>
        <v>0.13005922945987294</v>
      </c>
      <c r="V7" s="4">
        <v>2.1845434446358252</v>
      </c>
      <c r="W7" s="8">
        <v>5.1809965287111445E-2</v>
      </c>
      <c r="X7" s="62">
        <f t="shared" si="8"/>
        <v>2.323358052592623</v>
      </c>
      <c r="Y7" s="85">
        <f t="shared" si="9"/>
        <v>0.26321165081779352</v>
      </c>
    </row>
    <row r="8" spans="1:25" x14ac:dyDescent="0.35">
      <c r="A8" s="84">
        <v>3</v>
      </c>
      <c r="B8" s="7">
        <f>Sollwerte!G12</f>
        <v>8305.1446773814714</v>
      </c>
      <c r="C8" s="7">
        <f>'Messwerte '!H8</f>
        <v>6233.6975999999995</v>
      </c>
      <c r="D8" s="4">
        <f t="shared" si="1"/>
        <v>0.75058266197060663</v>
      </c>
      <c r="E8" s="47">
        <f>'Error Calculation'!H7</f>
        <v>2.5514048817500374E-2</v>
      </c>
      <c r="F8" s="4">
        <v>0.99358430773654782</v>
      </c>
      <c r="G8" s="8">
        <v>6.0000000000000001E-3</v>
      </c>
      <c r="H8" s="62">
        <f t="shared" si="2"/>
        <v>0.75542926365301066</v>
      </c>
      <c r="I8" s="85">
        <f t="shared" si="3"/>
        <v>2.6080854642049803E-2</v>
      </c>
      <c r="K8" s="118">
        <f>Sollwerte!I12</f>
        <v>4152.5723386907357</v>
      </c>
      <c r="L8" s="7">
        <f>'Messwerte '!E8</f>
        <v>2496.4284600000005</v>
      </c>
      <c r="M8" s="4">
        <f t="shared" si="4"/>
        <v>0.60117639294083902</v>
      </c>
      <c r="N8" s="47">
        <f>'Error Calculation'!Q7</f>
        <v>2.3103568770490253E-2</v>
      </c>
      <c r="O8" s="4">
        <v>0.91509100239840957</v>
      </c>
      <c r="P8" s="8">
        <v>6.0000000000000001E-3</v>
      </c>
      <c r="Q8" s="4">
        <f t="shared" si="5"/>
        <v>0.65695804173047767</v>
      </c>
      <c r="R8" s="85">
        <f t="shared" si="6"/>
        <v>2.561211035993699E-2</v>
      </c>
      <c r="T8" s="131">
        <f t="shared" si="0"/>
        <v>2.4970463603831843</v>
      </c>
      <c r="U8" s="47">
        <f t="shared" si="7"/>
        <v>0.12811548910371745</v>
      </c>
      <c r="V8" s="4">
        <v>2.1845434446358252</v>
      </c>
      <c r="W8" s="8">
        <v>5.5514322842883532E-2</v>
      </c>
      <c r="X8" s="62">
        <f t="shared" si="8"/>
        <v>2.2861036401127328</v>
      </c>
      <c r="Y8" s="85">
        <f t="shared" si="9"/>
        <v>0.26805368594834134</v>
      </c>
    </row>
    <row r="9" spans="1:25" x14ac:dyDescent="0.35">
      <c r="A9" s="84">
        <v>3.5</v>
      </c>
      <c r="B9" s="7">
        <f>Sollwerte!G13</f>
        <v>9233.3538607843093</v>
      </c>
      <c r="C9" s="7">
        <f>'Messwerte '!H9</f>
        <v>7032.7786999999998</v>
      </c>
      <c r="D9" s="4">
        <f t="shared" si="1"/>
        <v>0.76167109005422806</v>
      </c>
      <c r="E9" s="47">
        <f>'Error Calculation'!H8</f>
        <v>2.5893560785079317E-2</v>
      </c>
      <c r="F9" s="4">
        <v>0.99358430773654782</v>
      </c>
      <c r="G9" s="8">
        <v>6.0000000000000001E-3</v>
      </c>
      <c r="H9" s="62">
        <f t="shared" si="2"/>
        <v>0.76658929103798579</v>
      </c>
      <c r="I9" s="85">
        <f t="shared" si="3"/>
        <v>2.6468716623443356E-2</v>
      </c>
      <c r="K9" s="118">
        <f>Sollwerte!I13</f>
        <v>4616.6769303921546</v>
      </c>
      <c r="L9" s="7">
        <f>'Messwerte '!E9</f>
        <v>2890.491</v>
      </c>
      <c r="M9" s="4">
        <f t="shared" si="4"/>
        <v>0.62609774163999665</v>
      </c>
      <c r="N9" s="47">
        <f>'Error Calculation'!Q8</f>
        <v>2.4014785020632593E-2</v>
      </c>
      <c r="O9" s="4">
        <v>0.91509100239840957</v>
      </c>
      <c r="P9" s="8">
        <v>6.0000000000000001E-3</v>
      </c>
      <c r="Q9" s="4">
        <f t="shared" si="5"/>
        <v>0.68419177983285218</v>
      </c>
      <c r="R9" s="85">
        <f t="shared" si="6"/>
        <v>2.6623724998246476E-2</v>
      </c>
      <c r="T9" s="131">
        <f t="shared" si="0"/>
        <v>2.4330740694228075</v>
      </c>
      <c r="U9" s="47">
        <f t="shared" si="7"/>
        <v>0.12470339186360258</v>
      </c>
      <c r="V9" s="4">
        <v>2.1845434446358252</v>
      </c>
      <c r="W9" s="8">
        <v>5.412467036204175E-2</v>
      </c>
      <c r="X9" s="62">
        <f t="shared" si="8"/>
        <v>2.2275355295837693</v>
      </c>
      <c r="Y9" s="85">
        <f t="shared" si="9"/>
        <v>0.26119795908403337</v>
      </c>
    </row>
    <row r="10" spans="1:25" x14ac:dyDescent="0.35">
      <c r="A10" s="84">
        <v>4</v>
      </c>
      <c r="B10" s="7">
        <f>Sollwerte!G14</f>
        <v>10103.129081574976</v>
      </c>
      <c r="C10" s="7">
        <f>'Messwerte '!H10</f>
        <v>7772.7674000000006</v>
      </c>
      <c r="D10" s="4">
        <f t="shared" si="1"/>
        <v>0.76934258062436878</v>
      </c>
      <c r="E10" s="47">
        <f>'Error Calculation'!H9</f>
        <v>2.6156581870124616E-2</v>
      </c>
      <c r="F10" s="4">
        <v>0.99358430773654782</v>
      </c>
      <c r="G10" s="8">
        <v>6.0000000000000001E-3</v>
      </c>
      <c r="H10" s="62">
        <f t="shared" si="2"/>
        <v>0.77431031733681777</v>
      </c>
      <c r="I10" s="85">
        <f t="shared" si="3"/>
        <v>2.6737510503523611E-2</v>
      </c>
      <c r="K10" s="118">
        <f>Sollwerte!I14</f>
        <v>5051.5645407874881</v>
      </c>
      <c r="L10" s="7">
        <f>'Messwerte '!E10</f>
        <v>3236.6912400000001</v>
      </c>
      <c r="M10" s="4">
        <f t="shared" si="4"/>
        <v>0.64073045367751202</v>
      </c>
      <c r="N10" s="47">
        <f>'Error Calculation'!Q9</f>
        <v>2.4549975206385116E-2</v>
      </c>
      <c r="O10" s="4">
        <v>0.91509100239840957</v>
      </c>
      <c r="P10" s="8">
        <v>6.0000000000000001E-3</v>
      </c>
      <c r="Q10" s="4">
        <f t="shared" si="5"/>
        <v>0.70018222449809719</v>
      </c>
      <c r="R10" s="85">
        <f t="shared" si="6"/>
        <v>2.7217878552100689E-2</v>
      </c>
      <c r="T10" s="131">
        <f t="shared" si="0"/>
        <v>2.4014547028588371</v>
      </c>
      <c r="U10" s="47">
        <f t="shared" si="7"/>
        <v>0.12301430107786086</v>
      </c>
      <c r="V10" s="4">
        <v>2.1845434446358252</v>
      </c>
      <c r="W10" s="8">
        <v>5.6600056212525014E-2</v>
      </c>
      <c r="X10" s="62">
        <f t="shared" si="8"/>
        <v>2.1985872688919419</v>
      </c>
      <c r="Y10" s="85">
        <f t="shared" si="9"/>
        <v>0.26390857347914626</v>
      </c>
    </row>
    <row r="11" spans="1:25" x14ac:dyDescent="0.35">
      <c r="A11" s="84">
        <v>4.5</v>
      </c>
      <c r="B11" s="6">
        <f>Sollwerte!G15</f>
        <v>10923.269089696407</v>
      </c>
      <c r="C11" s="7">
        <f>'Messwerte '!H11</f>
        <v>8487.5545000000002</v>
      </c>
      <c r="D11" s="4">
        <f t="shared" si="1"/>
        <v>0.77701596750061364</v>
      </c>
      <c r="E11" s="47">
        <f>'Error Calculation'!H10</f>
        <v>2.6419374658474916E-2</v>
      </c>
      <c r="F11" s="4">
        <v>0.99358430773654782</v>
      </c>
      <c r="G11" s="8">
        <v>6.0000000000000001E-3</v>
      </c>
      <c r="H11" s="62">
        <f t="shared" si="2"/>
        <v>0.7820332521864285</v>
      </c>
      <c r="I11" s="85">
        <f t="shared" si="3"/>
        <v>2.7006080174063331E-2</v>
      </c>
      <c r="K11" s="118">
        <f>Sollwerte!I15</f>
        <v>5461.6345448482034</v>
      </c>
      <c r="L11" s="7">
        <f>'Messwerte '!E11</f>
        <v>3559.6879399999998</v>
      </c>
      <c r="M11" s="4">
        <f t="shared" si="4"/>
        <v>0.65176238189677982</v>
      </c>
      <c r="N11" s="47">
        <f>'Error Calculation'!Q10</f>
        <v>2.4964720559068652E-2</v>
      </c>
      <c r="O11" s="4">
        <v>0.91509100239840957</v>
      </c>
      <c r="P11" s="8">
        <v>6.0000000000000001E-3</v>
      </c>
      <c r="Q11" s="4">
        <f t="shared" si="5"/>
        <v>0.71223777765112095</v>
      </c>
      <c r="R11" s="85">
        <f t="shared" si="6"/>
        <v>2.7677946042040203E-2</v>
      </c>
      <c r="T11" s="131">
        <f t="shared" si="0"/>
        <v>2.384353528472499</v>
      </c>
      <c r="U11" s="47">
        <f t="shared" si="7"/>
        <v>0.12212043051279717</v>
      </c>
      <c r="V11" s="4">
        <v>2.1845434446358252</v>
      </c>
      <c r="W11" s="8">
        <v>5.7306777956540954E-2</v>
      </c>
      <c r="X11" s="62">
        <f t="shared" si="8"/>
        <v>2.1829307485985781</v>
      </c>
      <c r="Y11" s="85">
        <f t="shared" si="9"/>
        <v>0.26412993722997569</v>
      </c>
    </row>
    <row r="12" spans="1:25" ht="15" thickBot="1" x14ac:dyDescent="0.4">
      <c r="A12" s="86">
        <v>5</v>
      </c>
      <c r="B12" s="87">
        <f>Sollwerte!G16</f>
        <v>11706.629342876304</v>
      </c>
      <c r="C12" s="88">
        <f>'Messwerte '!H12</f>
        <v>9123.7847999999994</v>
      </c>
      <c r="D12" s="89">
        <f t="shared" si="1"/>
        <v>0.77936906796762873</v>
      </c>
      <c r="E12" s="90">
        <f>'Error Calculation'!H11</f>
        <v>2.6500795375418718E-2</v>
      </c>
      <c r="F12" s="91">
        <v>0.99358430773654782</v>
      </c>
      <c r="G12" s="100">
        <v>6.0000000000000001E-3</v>
      </c>
      <c r="H12" s="91">
        <f t="shared" si="2"/>
        <v>0.78440154690353769</v>
      </c>
      <c r="I12" s="92">
        <f t="shared" si="3"/>
        <v>2.7089264873689532E-2</v>
      </c>
      <c r="K12" s="119">
        <f>Sollwerte!I16</f>
        <v>5853.3146714381519</v>
      </c>
      <c r="L12" s="88">
        <f>'Messwerte '!E12</f>
        <v>3880.6390600000004</v>
      </c>
      <c r="M12" s="89">
        <f t="shared" si="4"/>
        <v>0.66298145201999403</v>
      </c>
      <c r="N12" s="100">
        <f>'Error Calculation'!Q11</f>
        <v>2.5418512658846044E-2</v>
      </c>
      <c r="O12" s="91">
        <v>0.91509100239840957</v>
      </c>
      <c r="P12" s="90">
        <v>6.0000000000000001E-3</v>
      </c>
      <c r="Q12" s="89">
        <f t="shared" si="5"/>
        <v>0.72449783713570726</v>
      </c>
      <c r="R12" s="92">
        <f t="shared" si="6"/>
        <v>2.8180298211349895E-2</v>
      </c>
      <c r="T12" s="132">
        <f t="shared" si="0"/>
        <v>2.3511036865149726</v>
      </c>
      <c r="U12" s="100">
        <f t="shared" si="7"/>
        <v>0.12048411941500105</v>
      </c>
      <c r="V12" s="89">
        <v>2.1845434446358252</v>
      </c>
      <c r="W12" s="100">
        <v>5.6368033845590845E-2</v>
      </c>
      <c r="X12" s="91">
        <f t="shared" si="8"/>
        <v>2.1524897500099054</v>
      </c>
      <c r="Y12" s="92">
        <f t="shared" si="9"/>
        <v>0.26020830337669093</v>
      </c>
    </row>
    <row r="14" spans="1:25" ht="15" thickBot="1" x14ac:dyDescent="0.4"/>
    <row r="15" spans="1:25" ht="15.5" x14ac:dyDescent="0.35">
      <c r="A15" s="93" t="s">
        <v>73</v>
      </c>
      <c r="B15" s="94" t="s">
        <v>66</v>
      </c>
      <c r="C15" s="95" t="s">
        <v>67</v>
      </c>
      <c r="D15" s="96" t="s">
        <v>68</v>
      </c>
      <c r="E15" s="97" t="s">
        <v>69</v>
      </c>
      <c r="F15" s="98" t="s">
        <v>70</v>
      </c>
      <c r="G15" s="97" t="s">
        <v>69</v>
      </c>
      <c r="H15" s="123" t="s">
        <v>71</v>
      </c>
      <c r="I15" s="99" t="s">
        <v>72</v>
      </c>
      <c r="J15" s="70"/>
      <c r="K15" s="116" t="s">
        <v>66</v>
      </c>
      <c r="L15" s="95" t="s">
        <v>67</v>
      </c>
      <c r="M15" s="96" t="s">
        <v>68</v>
      </c>
      <c r="N15" s="97" t="s">
        <v>69</v>
      </c>
      <c r="O15" s="98" t="s">
        <v>70</v>
      </c>
      <c r="P15" s="97" t="s">
        <v>69</v>
      </c>
      <c r="Q15" s="123" t="s">
        <v>71</v>
      </c>
      <c r="R15" s="99" t="s">
        <v>72</v>
      </c>
      <c r="T15" s="133" t="s">
        <v>68</v>
      </c>
      <c r="U15" s="97" t="s">
        <v>69</v>
      </c>
      <c r="V15" s="98" t="s">
        <v>70</v>
      </c>
      <c r="W15" s="97" t="s">
        <v>69</v>
      </c>
      <c r="X15" s="96" t="s">
        <v>71</v>
      </c>
      <c r="Y15" s="110" t="s">
        <v>72</v>
      </c>
    </row>
    <row r="16" spans="1:25" x14ac:dyDescent="0.35">
      <c r="A16" s="82">
        <v>1.5</v>
      </c>
      <c r="B16" s="48">
        <f t="shared" ref="B16:C23" si="10">B5-B$4</f>
        <v>1349.1667152778527</v>
      </c>
      <c r="C16" s="49">
        <f t="shared" si="10"/>
        <v>1226.5187999999998</v>
      </c>
      <c r="D16" s="17">
        <f>C16/B16</f>
        <v>0.90909358058644785</v>
      </c>
      <c r="E16" s="51">
        <f>E5</f>
        <v>2.1904631508572917E-2</v>
      </c>
      <c r="F16" s="4">
        <v>0.99358430773654782</v>
      </c>
      <c r="G16" s="8">
        <v>6.0000000000000001E-3</v>
      </c>
      <c r="H16" s="62">
        <f t="shared" ref="H16:H23" si="11">D16/F16</f>
        <v>0.91496370615738132</v>
      </c>
      <c r="I16" s="85">
        <f t="shared" ref="I16:I23" si="12">SQRT((E16/F16)^2+(D16*G16/F16^2)^2)</f>
        <v>2.2727900828351789E-2</v>
      </c>
      <c r="K16" s="117">
        <f t="shared" ref="K16:L23" si="13">K5-K$4</f>
        <v>674.58335763892637</v>
      </c>
      <c r="L16" s="49">
        <f t="shared" si="13"/>
        <v>495.80078000000026</v>
      </c>
      <c r="M16" s="17">
        <f>L16/K16</f>
        <v>0.73497333485268068</v>
      </c>
      <c r="N16" s="51">
        <f>N5</f>
        <v>1.7590175774221652E-2</v>
      </c>
      <c r="O16" s="62">
        <v>0.84149184814184397</v>
      </c>
      <c r="P16" s="8">
        <v>1.5601317543655978E-2</v>
      </c>
      <c r="Q16" s="62">
        <f t="shared" ref="Q16:Q23" si="14">M16/O16</f>
        <v>0.87341705861515573</v>
      </c>
      <c r="R16" s="85">
        <f t="shared" ref="R16:R23" si="15">SQRT((N16/O16)^2+(M16*P16/O16^2)^2)</f>
        <v>2.644199302669769E-2</v>
      </c>
      <c r="T16" s="131">
        <f t="shared" ref="T16:T45" si="16">C16/L16</f>
        <v>2.473813776573726</v>
      </c>
      <c r="U16" s="8">
        <f t="shared" ref="U16:U45" si="17">SQRT((2*E16/M16)^2+(2*D16*N16/M16^2)^2)</f>
        <v>8.4013662477726916E-2</v>
      </c>
      <c r="V16" s="4">
        <v>2.3396187349412432</v>
      </c>
      <c r="W16" s="51">
        <v>5.6689437283349145E-2</v>
      </c>
      <c r="X16" s="4">
        <f t="shared" ref="X16:X45" si="18">T16/V16*2</f>
        <v>2.1147153077792846</v>
      </c>
      <c r="Y16" s="85">
        <f t="shared" ref="Y16:Y45" si="19">SQRT((2*U16/V16)^2+(2*T16*W16/V16^2))</f>
        <v>0.2374822997408608</v>
      </c>
    </row>
    <row r="17" spans="1:25" x14ac:dyDescent="0.35">
      <c r="A17" s="84">
        <v>2</v>
      </c>
      <c r="B17" s="6">
        <f t="shared" si="10"/>
        <v>2544.1550853146864</v>
      </c>
      <c r="C17" s="7">
        <f t="shared" si="10"/>
        <v>2377.6938000000005</v>
      </c>
      <c r="D17" s="4">
        <f t="shared" ref="D17:D23" si="20">C17/B17</f>
        <v>0.93457109345435352</v>
      </c>
      <c r="E17" s="47">
        <f t="shared" ref="E17:E23" si="21">E6</f>
        <v>2.3988751960894717E-2</v>
      </c>
      <c r="F17" s="4">
        <v>0.99358430773654782</v>
      </c>
      <c r="G17" s="8">
        <v>6.0000000000000001E-3</v>
      </c>
      <c r="H17" s="62">
        <f t="shared" si="11"/>
        <v>0.94060573036159323</v>
      </c>
      <c r="I17" s="85">
        <f t="shared" si="12"/>
        <v>2.4802804436480218E-2</v>
      </c>
      <c r="K17" s="118">
        <f t="shared" si="13"/>
        <v>1272.0775426573432</v>
      </c>
      <c r="L17" s="7">
        <f t="shared" si="13"/>
        <v>994.18137999999999</v>
      </c>
      <c r="M17" s="4">
        <f t="shared" ref="M17:M23" si="22">L17/K17</f>
        <v>0.78154149150623009</v>
      </c>
      <c r="N17" s="47">
        <f t="shared" ref="N17:N23" si="23">N6</f>
        <v>2.0267729512994419E-2</v>
      </c>
      <c r="O17" s="4">
        <v>0.91509100239840957</v>
      </c>
      <c r="P17" s="8">
        <v>6.0000000000000001E-3</v>
      </c>
      <c r="Q17" s="62">
        <f t="shared" si="14"/>
        <v>0.85405876514778023</v>
      </c>
      <c r="R17" s="85">
        <f t="shared" si="15"/>
        <v>2.2845266759300438E-2</v>
      </c>
      <c r="T17" s="131">
        <f t="shared" si="16"/>
        <v>2.3916096678455196</v>
      </c>
      <c r="U17" s="8">
        <f t="shared" si="17"/>
        <v>8.7265166584340637E-2</v>
      </c>
      <c r="V17" s="4">
        <v>2.1845434446358252</v>
      </c>
      <c r="W17" s="47">
        <v>5.4911897936122486E-2</v>
      </c>
      <c r="X17" s="4">
        <f t="shared" si="18"/>
        <v>2.1895739118561806</v>
      </c>
      <c r="Y17" s="85">
        <f t="shared" si="19"/>
        <v>0.24783317406059385</v>
      </c>
    </row>
    <row r="18" spans="1:25" x14ac:dyDescent="0.35">
      <c r="A18" s="84">
        <v>2.5</v>
      </c>
      <c r="B18" s="6">
        <f t="shared" si="10"/>
        <v>3629.5921415408166</v>
      </c>
      <c r="C18" s="7">
        <f t="shared" si="10"/>
        <v>3320.8227000000002</v>
      </c>
      <c r="D18" s="4">
        <f t="shared" si="20"/>
        <v>0.91492998951399007</v>
      </c>
      <c r="E18" s="47">
        <f t="shared" si="21"/>
        <v>2.4815300684853738E-2</v>
      </c>
      <c r="F18" s="4">
        <v>0.99358430773654782</v>
      </c>
      <c r="G18" s="8">
        <v>6.0000000000000001E-3</v>
      </c>
      <c r="H18" s="62">
        <f t="shared" si="11"/>
        <v>0.92083780147279337</v>
      </c>
      <c r="I18" s="85">
        <f t="shared" si="12"/>
        <v>2.5587082940699554E-2</v>
      </c>
      <c r="K18" s="118">
        <f t="shared" si="13"/>
        <v>1814.7960707704083</v>
      </c>
      <c r="L18" s="7">
        <f t="shared" si="13"/>
        <v>1458.6434000000002</v>
      </c>
      <c r="M18" s="4">
        <f t="shared" si="22"/>
        <v>0.80375058305079095</v>
      </c>
      <c r="N18" s="47">
        <f t="shared" si="23"/>
        <v>2.207197047247882E-2</v>
      </c>
      <c r="O18" s="4">
        <v>0.91509100239840957</v>
      </c>
      <c r="P18" s="8">
        <v>6.0000000000000001E-3</v>
      </c>
      <c r="Q18" s="62">
        <f t="shared" si="14"/>
        <v>0.87832858256085922</v>
      </c>
      <c r="R18" s="85">
        <f t="shared" si="15"/>
        <v>2.4797957901260433E-2</v>
      </c>
      <c r="T18" s="131">
        <f t="shared" si="16"/>
        <v>2.2766515105748257</v>
      </c>
      <c r="U18" s="8">
        <f t="shared" si="17"/>
        <v>8.7872707807977984E-2</v>
      </c>
      <c r="V18" s="4">
        <v>2.1845434446358252</v>
      </c>
      <c r="W18" s="47">
        <v>5.1809965287111445E-2</v>
      </c>
      <c r="X18" s="4">
        <f t="shared" si="18"/>
        <v>2.084327062631941</v>
      </c>
      <c r="Y18" s="85">
        <f t="shared" si="19"/>
        <v>0.23644300279600014</v>
      </c>
    </row>
    <row r="19" spans="1:25" x14ac:dyDescent="0.35">
      <c r="A19" s="84">
        <v>3</v>
      </c>
      <c r="B19" s="6">
        <f t="shared" si="10"/>
        <v>4626.6530186772588</v>
      </c>
      <c r="C19" s="7">
        <f t="shared" si="10"/>
        <v>4218.7392</v>
      </c>
      <c r="D19" s="4">
        <f t="shared" si="20"/>
        <v>0.91183392896969828</v>
      </c>
      <c r="E19" s="47">
        <f t="shared" si="21"/>
        <v>2.5514048817500374E-2</v>
      </c>
      <c r="F19" s="4">
        <v>0.99358430773654782</v>
      </c>
      <c r="G19" s="8">
        <v>6.0000000000000001E-3</v>
      </c>
      <c r="H19" s="62">
        <f t="shared" si="11"/>
        <v>0.91772174929666273</v>
      </c>
      <c r="I19" s="85">
        <f t="shared" si="12"/>
        <v>2.6270003099528434E-2</v>
      </c>
      <c r="K19" s="118">
        <f t="shared" si="13"/>
        <v>2313.3265093386294</v>
      </c>
      <c r="L19" s="7">
        <f t="shared" si="13"/>
        <v>1852.4984400000005</v>
      </c>
      <c r="M19" s="4">
        <f t="shared" si="22"/>
        <v>0.8007941950786801</v>
      </c>
      <c r="N19" s="47">
        <f t="shared" si="23"/>
        <v>2.3103568770490253E-2</v>
      </c>
      <c r="O19" s="4">
        <v>0.91509100239840957</v>
      </c>
      <c r="P19" s="8">
        <v>6.0000000000000001E-3</v>
      </c>
      <c r="Q19" s="62">
        <f t="shared" si="14"/>
        <v>0.87509787876816292</v>
      </c>
      <c r="R19" s="85">
        <f t="shared" si="15"/>
        <v>2.5891075181480448E-2</v>
      </c>
      <c r="T19" s="131">
        <f t="shared" si="16"/>
        <v>2.2773240230097027</v>
      </c>
      <c r="U19" s="8">
        <f t="shared" si="17"/>
        <v>9.1527678134757554E-2</v>
      </c>
      <c r="V19" s="4">
        <v>2.1845434446358252</v>
      </c>
      <c r="W19" s="47">
        <v>5.5514322842883532E-2</v>
      </c>
      <c r="X19" s="4">
        <f t="shared" si="18"/>
        <v>2.0849427633052584</v>
      </c>
      <c r="Y19" s="85">
        <f t="shared" si="19"/>
        <v>0.2449590950211335</v>
      </c>
    </row>
    <row r="20" spans="1:25" x14ac:dyDescent="0.35">
      <c r="A20" s="84">
        <v>3.5</v>
      </c>
      <c r="B20" s="6">
        <f t="shared" si="10"/>
        <v>5554.8622020800967</v>
      </c>
      <c r="C20" s="7">
        <f t="shared" si="10"/>
        <v>5017.8202999999994</v>
      </c>
      <c r="D20" s="4">
        <f t="shared" si="20"/>
        <v>0.90332039165994171</v>
      </c>
      <c r="E20" s="47">
        <f t="shared" si="21"/>
        <v>2.5893560785079317E-2</v>
      </c>
      <c r="F20" s="4">
        <v>0.99358430773654782</v>
      </c>
      <c r="G20" s="8">
        <v>6.0000000000000001E-3</v>
      </c>
      <c r="H20" s="62">
        <f t="shared" si="11"/>
        <v>0.90915323906208478</v>
      </c>
      <c r="I20" s="85">
        <f t="shared" si="12"/>
        <v>2.6632776856160032E-2</v>
      </c>
      <c r="K20" s="118">
        <f t="shared" si="13"/>
        <v>2777.4311010400484</v>
      </c>
      <c r="L20" s="7">
        <f t="shared" si="13"/>
        <v>2246.5609800000002</v>
      </c>
      <c r="M20" s="4">
        <f t="shared" si="22"/>
        <v>0.80886290182274678</v>
      </c>
      <c r="N20" s="47">
        <f t="shared" si="23"/>
        <v>2.4014785020632593E-2</v>
      </c>
      <c r="O20" s="4">
        <v>0.91509100239840957</v>
      </c>
      <c r="P20" s="8">
        <v>6.0000000000000001E-3</v>
      </c>
      <c r="Q20" s="62">
        <f t="shared" si="14"/>
        <v>0.88391526056179759</v>
      </c>
      <c r="R20" s="85">
        <f t="shared" si="15"/>
        <v>2.6875395386875844E-2</v>
      </c>
      <c r="T20" s="131">
        <f t="shared" si="16"/>
        <v>2.2335562420388868</v>
      </c>
      <c r="U20" s="8">
        <f t="shared" si="17"/>
        <v>9.2177023120056989E-2</v>
      </c>
      <c r="V20" s="4">
        <v>2.1845434446358252</v>
      </c>
      <c r="W20" s="47">
        <v>5.412467036204175E-2</v>
      </c>
      <c r="X20" s="4">
        <f t="shared" si="18"/>
        <v>2.0448723485206148</v>
      </c>
      <c r="Y20" s="85">
        <f t="shared" si="19"/>
        <v>0.24038689073447117</v>
      </c>
    </row>
    <row r="21" spans="1:25" x14ac:dyDescent="0.35">
      <c r="A21" s="84">
        <v>4</v>
      </c>
      <c r="B21" s="6">
        <f t="shared" si="10"/>
        <v>6424.6374228707637</v>
      </c>
      <c r="C21" s="7">
        <f t="shared" si="10"/>
        <v>5757.8090000000011</v>
      </c>
      <c r="D21" s="4">
        <f t="shared" si="20"/>
        <v>0.89620761780315394</v>
      </c>
      <c r="E21" s="47">
        <f t="shared" si="21"/>
        <v>2.6156581870124616E-2</v>
      </c>
      <c r="F21" s="4">
        <v>0.99358430773654782</v>
      </c>
      <c r="G21" s="8">
        <v>6.0000000000000001E-3</v>
      </c>
      <c r="H21" s="62">
        <f t="shared" si="11"/>
        <v>0.90199453717699651</v>
      </c>
      <c r="I21" s="85">
        <f t="shared" si="12"/>
        <v>2.6883073752774201E-2</v>
      </c>
      <c r="K21" s="118">
        <f t="shared" si="13"/>
        <v>3212.3187114353818</v>
      </c>
      <c r="L21" s="7">
        <f t="shared" si="13"/>
        <v>2592.7612200000003</v>
      </c>
      <c r="M21" s="4">
        <f t="shared" si="22"/>
        <v>0.80713075286401437</v>
      </c>
      <c r="N21" s="47">
        <f t="shared" si="23"/>
        <v>2.4549975206385116E-2</v>
      </c>
      <c r="O21" s="4">
        <v>0.91509100239840957</v>
      </c>
      <c r="P21" s="8">
        <v>6.0000000000000001E-3</v>
      </c>
      <c r="Q21" s="62">
        <f t="shared" si="14"/>
        <v>0.88202238984818282</v>
      </c>
      <c r="R21" s="85">
        <f t="shared" si="15"/>
        <v>2.744415565265855E-2</v>
      </c>
      <c r="T21" s="131">
        <f t="shared" si="16"/>
        <v>2.2207247453353998</v>
      </c>
      <c r="U21" s="8">
        <f t="shared" si="17"/>
        <v>9.3612662786054082E-2</v>
      </c>
      <c r="V21" s="4">
        <v>2.1845434446358252</v>
      </c>
      <c r="W21" s="47">
        <v>5.6600056212525014E-2</v>
      </c>
      <c r="X21" s="4">
        <f t="shared" si="18"/>
        <v>2.0331248168018066</v>
      </c>
      <c r="Y21" s="85">
        <f t="shared" si="19"/>
        <v>0.24499422841690627</v>
      </c>
    </row>
    <row r="22" spans="1:25" s="2" customFormat="1" ht="15.5" x14ac:dyDescent="0.35">
      <c r="A22" s="84">
        <v>4.5</v>
      </c>
      <c r="B22" s="6">
        <f t="shared" si="10"/>
        <v>7244.7774309921942</v>
      </c>
      <c r="C22" s="7">
        <f t="shared" si="10"/>
        <v>6472.5961000000007</v>
      </c>
      <c r="D22" s="4">
        <f t="shared" si="20"/>
        <v>0.89341545156530211</v>
      </c>
      <c r="E22" s="47">
        <f t="shared" si="21"/>
        <v>2.6419374658474916E-2</v>
      </c>
      <c r="F22" s="4">
        <v>0.99358430773654782</v>
      </c>
      <c r="G22" s="8">
        <v>6.0000000000000001E-3</v>
      </c>
      <c r="H22" s="62">
        <f t="shared" si="11"/>
        <v>0.89918434158905236</v>
      </c>
      <c r="I22" s="85">
        <f t="shared" si="12"/>
        <v>2.7138729936304229E-2</v>
      </c>
      <c r="J22" s="8"/>
      <c r="K22" s="118">
        <f t="shared" si="13"/>
        <v>3622.3887154960971</v>
      </c>
      <c r="L22" s="7">
        <f t="shared" si="13"/>
        <v>2915.75792</v>
      </c>
      <c r="M22" s="4">
        <f t="shared" si="22"/>
        <v>0.80492684496469846</v>
      </c>
      <c r="N22" s="47">
        <f t="shared" si="23"/>
        <v>2.4964720559068652E-2</v>
      </c>
      <c r="O22" s="4">
        <v>0.91509100239840957</v>
      </c>
      <c r="P22" s="8">
        <v>6.0000000000000001E-3</v>
      </c>
      <c r="Q22" s="62">
        <f t="shared" si="14"/>
        <v>0.87961398686581316</v>
      </c>
      <c r="R22" s="85">
        <f t="shared" si="15"/>
        <v>2.7884100176827065E-2</v>
      </c>
      <c r="T22" s="131">
        <f t="shared" si="16"/>
        <v>2.2198674504500704</v>
      </c>
      <c r="U22" s="8">
        <f t="shared" si="17"/>
        <v>9.5127990229305848E-2</v>
      </c>
      <c r="V22" s="4">
        <v>2.1845434446358252</v>
      </c>
      <c r="W22" s="47">
        <v>5.7306777956540954E-2</v>
      </c>
      <c r="X22" s="4">
        <f t="shared" si="18"/>
        <v>2.0323399435254847</v>
      </c>
      <c r="Y22" s="85">
        <f t="shared" si="19"/>
        <v>0.24677731312469331</v>
      </c>
    </row>
    <row r="23" spans="1:25" ht="15" thickBot="1" x14ac:dyDescent="0.4">
      <c r="A23" s="86">
        <v>5</v>
      </c>
      <c r="B23" s="87">
        <f t="shared" si="10"/>
        <v>8028.1376841720912</v>
      </c>
      <c r="C23" s="88">
        <f t="shared" si="10"/>
        <v>7108.8263999999999</v>
      </c>
      <c r="D23" s="89">
        <f t="shared" si="20"/>
        <v>0.88548884930255201</v>
      </c>
      <c r="E23" s="100">
        <f t="shared" si="21"/>
        <v>2.6500795375418718E-2</v>
      </c>
      <c r="F23" s="91">
        <v>0.99358430773654782</v>
      </c>
      <c r="G23" s="100">
        <v>6.0000000000000001E-3</v>
      </c>
      <c r="H23" s="91">
        <f t="shared" si="11"/>
        <v>0.89120655631101442</v>
      </c>
      <c r="I23" s="92">
        <f t="shared" si="12"/>
        <v>2.720945465348908E-2</v>
      </c>
      <c r="K23" s="119">
        <f t="shared" si="13"/>
        <v>4014.0688420860456</v>
      </c>
      <c r="L23" s="88">
        <f t="shared" si="13"/>
        <v>3236.7090400000006</v>
      </c>
      <c r="M23" s="89">
        <f t="shared" si="22"/>
        <v>0.80634118828862344</v>
      </c>
      <c r="N23" s="100">
        <f t="shared" si="23"/>
        <v>2.5418512658846044E-2</v>
      </c>
      <c r="O23" s="91">
        <v>0.91509100239840957</v>
      </c>
      <c r="P23" s="90">
        <v>6.0000000000000001E-3</v>
      </c>
      <c r="Q23" s="91">
        <f t="shared" si="14"/>
        <v>0.88115956355733138</v>
      </c>
      <c r="R23" s="92">
        <f t="shared" si="15"/>
        <v>2.8371522534280106E-2</v>
      </c>
      <c r="T23" s="132">
        <f t="shared" si="16"/>
        <v>2.1963130797818016</v>
      </c>
      <c r="U23" s="90">
        <f t="shared" si="17"/>
        <v>9.5467494580463011E-2</v>
      </c>
      <c r="V23" s="89">
        <v>2.1845434446358252</v>
      </c>
      <c r="W23" s="100">
        <v>5.6368033845590845E-2</v>
      </c>
      <c r="X23" s="89">
        <f t="shared" si="18"/>
        <v>2.0107753729273519</v>
      </c>
      <c r="Y23" s="92">
        <f t="shared" si="19"/>
        <v>0.24397439852522396</v>
      </c>
    </row>
    <row r="24" spans="1:25" ht="15" thickBot="1" x14ac:dyDescent="0.4">
      <c r="B24"/>
      <c r="C24"/>
      <c r="D24"/>
      <c r="E24"/>
      <c r="F24"/>
      <c r="G24"/>
      <c r="H24" s="120">
        <f>AVERAGE(H16:H23)</f>
        <v>0.9119584576784473</v>
      </c>
      <c r="I24" s="114">
        <f>AVERAGE(I16:I23)</f>
        <v>2.5906478312973446E-2</v>
      </c>
      <c r="J24"/>
      <c r="M24"/>
      <c r="N24"/>
      <c r="Q24" s="120">
        <f>AVERAGE(Q16:Q23)</f>
        <v>0.87595168574063542</v>
      </c>
      <c r="R24" s="114">
        <f>AVERAGE(R16:R23)</f>
        <v>2.6318933327422571E-2</v>
      </c>
    </row>
    <row r="25" spans="1:25" ht="15" thickBot="1" x14ac:dyDescent="0.4"/>
    <row r="26" spans="1:25" ht="15.5" x14ac:dyDescent="0.35">
      <c r="A26" s="101" t="s">
        <v>74</v>
      </c>
      <c r="B26" s="94" t="s">
        <v>66</v>
      </c>
      <c r="C26" s="95" t="s">
        <v>67</v>
      </c>
      <c r="D26" s="96" t="s">
        <v>68</v>
      </c>
      <c r="E26" s="97" t="s">
        <v>69</v>
      </c>
      <c r="F26" s="98" t="s">
        <v>70</v>
      </c>
      <c r="G26" s="97" t="s">
        <v>69</v>
      </c>
      <c r="H26" s="123" t="s">
        <v>71</v>
      </c>
      <c r="I26" s="99" t="s">
        <v>72</v>
      </c>
      <c r="J26" s="70"/>
      <c r="K26" s="116" t="s">
        <v>66</v>
      </c>
      <c r="L26" s="95" t="s">
        <v>67</v>
      </c>
      <c r="M26" s="96" t="s">
        <v>68</v>
      </c>
      <c r="N26" s="97" t="s">
        <v>69</v>
      </c>
      <c r="O26" s="98" t="s">
        <v>70</v>
      </c>
      <c r="P26" s="97" t="s">
        <v>69</v>
      </c>
      <c r="Q26" s="123" t="s">
        <v>71</v>
      </c>
      <c r="R26" s="99" t="s">
        <v>72</v>
      </c>
      <c r="T26" s="133" t="s">
        <v>68</v>
      </c>
      <c r="U26" s="109" t="s">
        <v>69</v>
      </c>
      <c r="V26" s="98" t="s">
        <v>70</v>
      </c>
      <c r="W26" s="97" t="s">
        <v>69</v>
      </c>
      <c r="X26" s="108" t="s">
        <v>71</v>
      </c>
      <c r="Y26" s="110" t="s">
        <v>72</v>
      </c>
    </row>
    <row r="27" spans="1:25" ht="15.5" x14ac:dyDescent="0.35">
      <c r="A27" s="102">
        <v>2.5</v>
      </c>
      <c r="B27" s="56">
        <f>B7-B$6</f>
        <v>1085.4370562261302</v>
      </c>
      <c r="C27" s="56">
        <f>C7-C$6</f>
        <v>943.1288999999997</v>
      </c>
      <c r="D27" s="57">
        <f>C27/B27</f>
        <v>0.86889322102111533</v>
      </c>
      <c r="E27" s="58">
        <f>E18</f>
        <v>2.4815300684853738E-2</v>
      </c>
      <c r="F27" s="62">
        <v>0.99358430773654782</v>
      </c>
      <c r="G27" s="8">
        <v>6.0000000000000001E-3</v>
      </c>
      <c r="H27" s="62">
        <f t="shared" ref="H27:H32" si="24">D27/F27</f>
        <v>0.87450376808034824</v>
      </c>
      <c r="I27" s="85">
        <f t="shared" ref="I27:I31" si="25">SQRT((E27/F27)^2+(D27*G27/F27^2)^2)</f>
        <v>2.5527736672534409E-2</v>
      </c>
      <c r="J27" s="68"/>
      <c r="K27" s="124">
        <f>K7-K$6</f>
        <v>542.71852811306508</v>
      </c>
      <c r="L27" s="56">
        <f>L7-L$6</f>
        <v>464.46202000000017</v>
      </c>
      <c r="M27" s="57">
        <f>L27/K27</f>
        <v>0.85580645572365344</v>
      </c>
      <c r="N27" s="59">
        <f>N18</f>
        <v>2.207197047247882E-2</v>
      </c>
      <c r="O27" s="62">
        <v>0.91509100239840957</v>
      </c>
      <c r="P27" s="8">
        <v>6.0000000000000001E-3</v>
      </c>
      <c r="Q27" s="62">
        <f t="shared" ref="Q27:Q32" si="26">M27/O27</f>
        <v>0.93521458901969945</v>
      </c>
      <c r="R27" s="85">
        <f t="shared" ref="R27:R32" si="27">SQRT((N27/O27)^2+(M27*P27/O27^2)^2)</f>
        <v>2.4887222735331796E-2</v>
      </c>
      <c r="T27" s="131">
        <f t="shared" si="16"/>
        <v>2.0305834694513867</v>
      </c>
      <c r="U27" s="8">
        <f t="shared" si="17"/>
        <v>7.8139800890177233E-2</v>
      </c>
      <c r="V27" s="4">
        <v>2.1845434446358252</v>
      </c>
      <c r="W27" s="51">
        <v>5.1809965287111445E-2</v>
      </c>
      <c r="X27" s="4">
        <f t="shared" si="18"/>
        <v>1.8590460852930262</v>
      </c>
      <c r="Y27" s="85">
        <f t="shared" si="19"/>
        <v>0.22182892110556049</v>
      </c>
    </row>
    <row r="28" spans="1:25" ht="15.5" x14ac:dyDescent="0.35">
      <c r="A28" s="84">
        <v>3</v>
      </c>
      <c r="B28" s="66">
        <f t="shared" ref="B28:C32" si="28">B8-B$6</f>
        <v>2082.4979333625724</v>
      </c>
      <c r="C28" s="66">
        <f t="shared" si="28"/>
        <v>1841.0453999999991</v>
      </c>
      <c r="D28" s="67">
        <f t="shared" ref="D28:D32" si="29">C28/B28</f>
        <v>0.88405629148802845</v>
      </c>
      <c r="E28" s="60">
        <f t="shared" ref="E28:E32" si="30">E19</f>
        <v>2.5514048817500374E-2</v>
      </c>
      <c r="F28" s="4">
        <v>0.99358430773654782</v>
      </c>
      <c r="G28" s="8">
        <v>6.0000000000000001E-3</v>
      </c>
      <c r="H28" s="62">
        <f t="shared" si="24"/>
        <v>0.88976474829998919</v>
      </c>
      <c r="I28" s="85">
        <f t="shared" si="25"/>
        <v>2.6234907006102103E-2</v>
      </c>
      <c r="J28" s="68"/>
      <c r="K28" s="125">
        <f t="shared" ref="K28:L28" si="31">K8-K$6</f>
        <v>1041.2489666812862</v>
      </c>
      <c r="L28" s="66">
        <f t="shared" si="31"/>
        <v>858.31706000000054</v>
      </c>
      <c r="M28" s="67">
        <f t="shared" ref="M28:M32" si="32">L28/K28</f>
        <v>0.82431492127734429</v>
      </c>
      <c r="N28" s="60">
        <f t="shared" ref="N28:N32" si="33">N19</f>
        <v>2.3103568770490253E-2</v>
      </c>
      <c r="O28" s="4">
        <v>0.91509100239840957</v>
      </c>
      <c r="P28" s="8">
        <v>6.0000000000000001E-3</v>
      </c>
      <c r="Q28" s="62">
        <f t="shared" si="26"/>
        <v>0.90080103412322321</v>
      </c>
      <c r="R28" s="85">
        <f t="shared" si="27"/>
        <v>2.5928943937954856E-2</v>
      </c>
      <c r="T28" s="131">
        <f t="shared" si="16"/>
        <v>2.1449479286826687</v>
      </c>
      <c r="U28" s="8">
        <f t="shared" si="17"/>
        <v>8.6291390681577027E-2</v>
      </c>
      <c r="V28" s="4">
        <v>2.1845434446358252</v>
      </c>
      <c r="W28" s="47">
        <v>5.5514322842883532E-2</v>
      </c>
      <c r="X28" s="4">
        <f t="shared" si="18"/>
        <v>1.9637493902440954</v>
      </c>
      <c r="Y28" s="85">
        <f t="shared" si="19"/>
        <v>0.23694875289664835</v>
      </c>
    </row>
    <row r="29" spans="1:25" ht="15.5" x14ac:dyDescent="0.35">
      <c r="A29" s="103">
        <v>3.5</v>
      </c>
      <c r="B29" s="66">
        <f t="shared" si="28"/>
        <v>3010.7071167654103</v>
      </c>
      <c r="C29" s="66">
        <f t="shared" si="28"/>
        <v>2640.1264999999994</v>
      </c>
      <c r="D29" s="67">
        <f t="shared" si="29"/>
        <v>0.87691243206561098</v>
      </c>
      <c r="E29" s="60">
        <f t="shared" si="30"/>
        <v>2.5893560785079317E-2</v>
      </c>
      <c r="F29" s="4">
        <v>0.99358430773654782</v>
      </c>
      <c r="G29" s="8">
        <v>6.0000000000000001E-3</v>
      </c>
      <c r="H29" s="62">
        <f t="shared" si="24"/>
        <v>0.88257476012606995</v>
      </c>
      <c r="I29" s="85">
        <f t="shared" si="25"/>
        <v>2.6600154533843279E-2</v>
      </c>
      <c r="J29" s="68"/>
      <c r="K29" s="125">
        <f t="shared" ref="K29:L29" si="34">K9-K$6</f>
        <v>1505.3535583827052</v>
      </c>
      <c r="L29" s="66">
        <f t="shared" si="34"/>
        <v>1252.3796</v>
      </c>
      <c r="M29" s="67">
        <f t="shared" si="32"/>
        <v>0.83195046972586906</v>
      </c>
      <c r="N29" s="60">
        <f t="shared" si="33"/>
        <v>2.4014785020632593E-2</v>
      </c>
      <c r="O29" s="4">
        <v>0.91509100239840957</v>
      </c>
      <c r="P29" s="8">
        <v>6.0000000000000001E-3</v>
      </c>
      <c r="Q29" s="62">
        <f t="shared" si="26"/>
        <v>0.90914506595012612</v>
      </c>
      <c r="R29" s="85">
        <f t="shared" si="27"/>
        <v>2.6911553505322858E-2</v>
      </c>
      <c r="T29" s="131">
        <f t="shared" si="16"/>
        <v>2.108088074893586</v>
      </c>
      <c r="U29" s="8">
        <f t="shared" si="17"/>
        <v>8.7049851606331524E-2</v>
      </c>
      <c r="V29" s="4">
        <v>2.1845434446358252</v>
      </c>
      <c r="W29" s="47">
        <v>5.412467036204175E-2</v>
      </c>
      <c r="X29" s="4">
        <f t="shared" si="18"/>
        <v>1.93000334241008</v>
      </c>
      <c r="Y29" s="85">
        <f t="shared" si="19"/>
        <v>0.23274366163445562</v>
      </c>
    </row>
    <row r="30" spans="1:25" ht="15.5" x14ac:dyDescent="0.35">
      <c r="A30" s="84">
        <v>4</v>
      </c>
      <c r="B30" s="66">
        <f t="shared" si="28"/>
        <v>3880.4823375560773</v>
      </c>
      <c r="C30" s="66">
        <f t="shared" si="28"/>
        <v>3380.1152000000002</v>
      </c>
      <c r="D30" s="67">
        <f t="shared" si="29"/>
        <v>0.87105542712733808</v>
      </c>
      <c r="E30" s="60">
        <f t="shared" si="30"/>
        <v>2.6156581870124616E-2</v>
      </c>
      <c r="F30" s="4">
        <v>0.99358430773654782</v>
      </c>
      <c r="G30" s="8">
        <v>6.0000000000000001E-3</v>
      </c>
      <c r="H30" s="62">
        <f t="shared" si="24"/>
        <v>0.87667993580903181</v>
      </c>
      <c r="I30" s="85">
        <f t="shared" si="25"/>
        <v>2.6852517606129278E-2</v>
      </c>
      <c r="J30" s="68"/>
      <c r="K30" s="125">
        <f t="shared" ref="K30:L30" si="35">K10-K$6</f>
        <v>1940.2411687780386</v>
      </c>
      <c r="L30" s="66">
        <f t="shared" si="35"/>
        <v>1598.5798400000001</v>
      </c>
      <c r="M30" s="67">
        <f t="shared" si="32"/>
        <v>0.82390780369163263</v>
      </c>
      <c r="N30" s="60">
        <f t="shared" si="33"/>
        <v>2.4549975206385116E-2</v>
      </c>
      <c r="O30" s="4">
        <v>0.91509100239840957</v>
      </c>
      <c r="P30" s="8">
        <v>6.0000000000000001E-3</v>
      </c>
      <c r="Q30" s="62">
        <f t="shared" si="26"/>
        <v>0.90035614111843509</v>
      </c>
      <c r="R30" s="85">
        <f t="shared" si="27"/>
        <v>2.7469738151806727E-2</v>
      </c>
      <c r="T30" s="131">
        <f t="shared" si="16"/>
        <v>2.1144487847413362</v>
      </c>
      <c r="U30" s="8">
        <f t="shared" si="17"/>
        <v>8.9448383782405577E-2</v>
      </c>
      <c r="V30" s="4">
        <v>2.1845434446358252</v>
      </c>
      <c r="W30" s="47">
        <v>5.6600056212525014E-2</v>
      </c>
      <c r="X30" s="4">
        <f t="shared" si="18"/>
        <v>1.9358267192473491</v>
      </c>
      <c r="Y30" s="85">
        <f t="shared" si="19"/>
        <v>0.23845813559937315</v>
      </c>
    </row>
    <row r="31" spans="1:25" ht="15.5" x14ac:dyDescent="0.35">
      <c r="A31" s="103">
        <v>4.5</v>
      </c>
      <c r="B31" s="66">
        <f t="shared" si="28"/>
        <v>4700.6223456775078</v>
      </c>
      <c r="C31" s="66">
        <f t="shared" si="28"/>
        <v>4094.9022999999997</v>
      </c>
      <c r="D31" s="67">
        <f t="shared" si="29"/>
        <v>0.87114045734082368</v>
      </c>
      <c r="E31" s="60">
        <f t="shared" si="30"/>
        <v>2.6419374658474916E-2</v>
      </c>
      <c r="F31" s="4">
        <v>0.99358430773654782</v>
      </c>
      <c r="G31" s="8">
        <v>6.0000000000000001E-3</v>
      </c>
      <c r="H31" s="62">
        <f t="shared" si="24"/>
        <v>0.87676551507273748</v>
      </c>
      <c r="I31" s="85">
        <f t="shared" si="25"/>
        <v>2.7111967151259304E-2</v>
      </c>
      <c r="J31" s="68"/>
      <c r="K31" s="125">
        <f t="shared" ref="K31:L31" si="36">K11-K$6</f>
        <v>2350.3111728387539</v>
      </c>
      <c r="L31" s="66">
        <f t="shared" si="36"/>
        <v>1921.5765399999998</v>
      </c>
      <c r="M31" s="67">
        <f t="shared" si="32"/>
        <v>0.81758388514959079</v>
      </c>
      <c r="N31" s="60">
        <f t="shared" si="33"/>
        <v>2.4964720559068652E-2</v>
      </c>
      <c r="O31" s="4">
        <v>0.91509100239840957</v>
      </c>
      <c r="P31" s="8">
        <v>6.0000000000000001E-3</v>
      </c>
      <c r="Q31" s="62">
        <f t="shared" si="26"/>
        <v>0.89344544204537335</v>
      </c>
      <c r="R31" s="85">
        <f t="shared" si="27"/>
        <v>2.7902998850159753E-2</v>
      </c>
      <c r="T31" s="131">
        <f t="shared" si="16"/>
        <v>2.1310118097091255</v>
      </c>
      <c r="U31" s="8">
        <f t="shared" si="17"/>
        <v>9.1710754472725128E-2</v>
      </c>
      <c r="V31" s="4">
        <v>2.1845434446358252</v>
      </c>
      <c r="W31" s="47">
        <v>5.7306777956540954E-2</v>
      </c>
      <c r="X31" s="4">
        <f t="shared" si="18"/>
        <v>1.9509905513134589</v>
      </c>
      <c r="Y31" s="85">
        <f t="shared" si="19"/>
        <v>0.24130864174784569</v>
      </c>
    </row>
    <row r="32" spans="1:25" ht="16" thickBot="1" x14ac:dyDescent="0.4">
      <c r="A32" s="104">
        <v>5</v>
      </c>
      <c r="B32" s="105">
        <f t="shared" si="28"/>
        <v>5483.9825988574048</v>
      </c>
      <c r="C32" s="105">
        <f t="shared" si="28"/>
        <v>4731.132599999999</v>
      </c>
      <c r="D32" s="106">
        <f t="shared" si="29"/>
        <v>0.86271838298424519</v>
      </c>
      <c r="E32" s="127">
        <f t="shared" si="30"/>
        <v>2.6500795375418718E-2</v>
      </c>
      <c r="F32" s="91">
        <v>0.99358430773654782</v>
      </c>
      <c r="G32" s="100">
        <v>6.0000000000000001E-3</v>
      </c>
      <c r="H32" s="62">
        <f t="shared" si="24"/>
        <v>0.86828905837852444</v>
      </c>
      <c r="I32" s="85">
        <f>SQRT((E32/F32)^2+(D32*G32/F32^2)^2)</f>
        <v>2.7182420398099118E-2</v>
      </c>
      <c r="J32" s="68"/>
      <c r="K32" s="126">
        <f t="shared" ref="K32:L32" si="37">K12-K$6</f>
        <v>2741.9912994287024</v>
      </c>
      <c r="L32" s="105">
        <f t="shared" si="37"/>
        <v>2242.5276600000007</v>
      </c>
      <c r="M32" s="106">
        <f t="shared" si="32"/>
        <v>0.8178463806457863</v>
      </c>
      <c r="N32" s="127">
        <f t="shared" si="33"/>
        <v>2.5418512658846044E-2</v>
      </c>
      <c r="O32" s="91">
        <v>0.91509100239840957</v>
      </c>
      <c r="P32" s="90">
        <v>6.0000000000000001E-3</v>
      </c>
      <c r="Q32" s="91">
        <f t="shared" si="26"/>
        <v>0.89373229383990249</v>
      </c>
      <c r="R32" s="92">
        <f t="shared" si="27"/>
        <v>2.8388424353255011E-2</v>
      </c>
      <c r="T32" s="132">
        <f t="shared" si="16"/>
        <v>2.1097321047090216</v>
      </c>
      <c r="U32" s="90">
        <f t="shared" si="17"/>
        <v>9.2191597852802412E-2</v>
      </c>
      <c r="V32" s="89">
        <v>2.1845434446358252</v>
      </c>
      <c r="W32" s="100">
        <v>5.6368033845590845E-2</v>
      </c>
      <c r="X32" s="89">
        <f t="shared" si="18"/>
        <v>1.9315084896933465</v>
      </c>
      <c r="Y32" s="92">
        <f t="shared" si="19"/>
        <v>0.23866901787905778</v>
      </c>
    </row>
    <row r="33" spans="1:25" ht="15" thickBot="1" x14ac:dyDescent="0.4">
      <c r="H33" s="182">
        <f>AVERAGE(H28:H32)</f>
        <v>0.87881480353727048</v>
      </c>
      <c r="I33" s="115">
        <f>AVERAGE(I28:I32)</f>
        <v>2.6796393339086615E-2</v>
      </c>
      <c r="Q33" s="121">
        <f>AVERAGE(Q27:Q32)</f>
        <v>0.90544909434945986</v>
      </c>
      <c r="R33" s="122">
        <f>AVERAGE(R27:R32)</f>
        <v>2.6914813588971836E-2</v>
      </c>
      <c r="S33" s="8"/>
      <c r="T33" s="8"/>
      <c r="V33" s="8"/>
      <c r="X33" s="182">
        <f t="shared" ref="X33:Y33" si="38">AVERAGE(X27:X32)</f>
        <v>1.9285207630335595</v>
      </c>
      <c r="Y33" s="115">
        <f t="shared" si="38"/>
        <v>0.23499285514382351</v>
      </c>
    </row>
    <row r="34" spans="1:25" ht="15" thickBot="1" x14ac:dyDescent="0.4"/>
    <row r="35" spans="1:25" ht="15.5" x14ac:dyDescent="0.35">
      <c r="A35" s="107" t="s">
        <v>75</v>
      </c>
      <c r="B35" s="94" t="s">
        <v>66</v>
      </c>
      <c r="C35" s="95" t="s">
        <v>67</v>
      </c>
      <c r="D35" s="108" t="s">
        <v>68</v>
      </c>
      <c r="E35" s="97" t="s">
        <v>69</v>
      </c>
      <c r="F35" s="98" t="s">
        <v>70</v>
      </c>
      <c r="G35" s="97" t="s">
        <v>69</v>
      </c>
      <c r="H35" s="96" t="s">
        <v>71</v>
      </c>
      <c r="I35" s="110" t="s">
        <v>72</v>
      </c>
      <c r="J35" s="70"/>
      <c r="K35" s="116" t="s">
        <v>66</v>
      </c>
      <c r="L35" s="95" t="s">
        <v>67</v>
      </c>
      <c r="M35" s="108" t="s">
        <v>68</v>
      </c>
      <c r="N35" s="97" t="s">
        <v>69</v>
      </c>
      <c r="O35" s="109" t="s">
        <v>70</v>
      </c>
      <c r="P35" s="109" t="s">
        <v>69</v>
      </c>
      <c r="Q35" s="108" t="s">
        <v>71</v>
      </c>
      <c r="R35" s="110" t="s">
        <v>72</v>
      </c>
      <c r="T35" s="133" t="s">
        <v>68</v>
      </c>
      <c r="U35" s="109" t="s">
        <v>69</v>
      </c>
      <c r="V35" s="98" t="s">
        <v>70</v>
      </c>
      <c r="W35" s="97" t="s">
        <v>69</v>
      </c>
      <c r="X35" s="96" t="s">
        <v>71</v>
      </c>
      <c r="Y35" s="110" t="s">
        <v>72</v>
      </c>
    </row>
    <row r="36" spans="1:25" x14ac:dyDescent="0.35">
      <c r="A36" s="111">
        <v>0.5</v>
      </c>
      <c r="B36" s="48">
        <f>B3</f>
        <v>2114.906389038887</v>
      </c>
      <c r="C36" s="74">
        <f>C3</f>
        <v>758.03330000000005</v>
      </c>
      <c r="D36" s="4">
        <f>C36/B36</f>
        <v>0.35842404369702907</v>
      </c>
      <c r="E36" s="8">
        <f>'Error Calculation'!H2</f>
        <v>1.2188245887905309E-2</v>
      </c>
      <c r="F36" s="71">
        <v>0.56781658532362644</v>
      </c>
      <c r="G36" s="51">
        <v>1.1080194523375773E-2</v>
      </c>
      <c r="H36" s="4">
        <f>D36/F36</f>
        <v>0.63123207909248669</v>
      </c>
      <c r="I36" s="85">
        <f>SQRT((E36/F36)^2+(D36*G36/F36^2)^2)</f>
        <v>2.4748249219318504E-2</v>
      </c>
      <c r="J36"/>
      <c r="K36" s="117">
        <f>K3</f>
        <v>1057.4531945194435</v>
      </c>
      <c r="L36" s="49">
        <f>L3</f>
        <v>186.40049999999997</v>
      </c>
      <c r="M36" s="71">
        <f>L36/K36</f>
        <v>0.17627305016058809</v>
      </c>
      <c r="N36" s="51">
        <f>N3</f>
        <v>8.0409554493433861E-3</v>
      </c>
      <c r="O36" s="17">
        <v>0.34445768385069858</v>
      </c>
      <c r="P36" s="8">
        <v>1.3901265650904661E-2</v>
      </c>
      <c r="Q36" s="71">
        <f>M36/O36</f>
        <v>0.51174079843430553</v>
      </c>
      <c r="R36" s="83">
        <f t="shared" ref="R36:R45" si="39">SQRT((N36/O36)^2+(M36*P36/O36^2)^2)</f>
        <v>3.1168112259070412E-2</v>
      </c>
      <c r="T36" s="131">
        <f t="shared" si="16"/>
        <v>4.0666913447120594</v>
      </c>
      <c r="U36" s="8">
        <f t="shared" si="17"/>
        <v>0.23138043708579342</v>
      </c>
      <c r="V36" s="17">
        <v>3.4243167351512773</v>
      </c>
      <c r="W36" s="51">
        <v>0.17121921360700113</v>
      </c>
      <c r="X36" s="4">
        <f t="shared" si="18"/>
        <v>2.3751841078056137</v>
      </c>
      <c r="Y36" s="85">
        <f t="shared" si="19"/>
        <v>0.3701678882304128</v>
      </c>
    </row>
    <row r="37" spans="1:25" x14ac:dyDescent="0.35">
      <c r="A37" s="111">
        <v>1</v>
      </c>
      <c r="B37" s="6">
        <f>B4-B3</f>
        <v>1563.5852696653255</v>
      </c>
      <c r="C37" s="75">
        <f>C4-C3</f>
        <v>1256.9250999999999</v>
      </c>
      <c r="D37" s="4">
        <f t="shared" ref="D37:D45" si="40">C37/B37</f>
        <v>0.80387371535486252</v>
      </c>
      <c r="E37" s="8">
        <f>'Error Calculation'!H3</f>
        <v>1.8604521394514319E-2</v>
      </c>
      <c r="F37" s="62">
        <v>0.91827546993894871</v>
      </c>
      <c r="G37" s="47">
        <v>1.3843687797810164E-2</v>
      </c>
      <c r="H37" s="4">
        <f t="shared" ref="H37:H45" si="41">D37/F37</f>
        <v>0.8754167367754121</v>
      </c>
      <c r="I37" s="85">
        <f t="shared" ref="I37:I45" si="42">SQRT((E37/F37)^2+(D37*G37/F37^2)^2)</f>
        <v>2.4179633794132044E-2</v>
      </c>
      <c r="J37" s="7"/>
      <c r="K37" s="118">
        <f t="shared" ref="K37:L37" si="43">K4-K3</f>
        <v>781.79263483266277</v>
      </c>
      <c r="L37" s="7">
        <f t="shared" si="43"/>
        <v>457.52952000000005</v>
      </c>
      <c r="M37" s="62">
        <f t="shared" ref="M37:M45" si="44">L37/K37</f>
        <v>0.58523129998267509</v>
      </c>
      <c r="N37" s="47">
        <f t="shared" ref="N37:N45" si="45">N4</f>
        <v>1.384046832777096E-2</v>
      </c>
      <c r="O37" s="4">
        <v>0.73127235152033887</v>
      </c>
      <c r="P37" s="8">
        <v>1.4923417934159822E-2</v>
      </c>
      <c r="Q37" s="62">
        <f t="shared" ref="Q37:Q45" si="46">M37/O37</f>
        <v>0.80029184580267565</v>
      </c>
      <c r="R37" s="85">
        <f t="shared" si="39"/>
        <v>2.4998931166318111E-2</v>
      </c>
      <c r="T37" s="131">
        <f t="shared" si="16"/>
        <v>2.7472000058050896</v>
      </c>
      <c r="U37" s="8">
        <f t="shared" si="17"/>
        <v>9.090400410573389E-2</v>
      </c>
      <c r="V37" s="4">
        <v>2.5373240955387639</v>
      </c>
      <c r="W37" s="47">
        <v>6.5930367971147111E-2</v>
      </c>
      <c r="X37" s="4">
        <f t="shared" si="18"/>
        <v>2.1654309046568696</v>
      </c>
      <c r="Y37" s="85">
        <f t="shared" si="19"/>
        <v>0.24779272039986472</v>
      </c>
    </row>
    <row r="38" spans="1:25" x14ac:dyDescent="0.35">
      <c r="A38" s="111">
        <v>1.5</v>
      </c>
      <c r="B38" s="6">
        <f t="shared" ref="B38:L38" si="47">B5-B4</f>
        <v>1349.1667152778527</v>
      </c>
      <c r="C38" s="75">
        <f t="shared" si="47"/>
        <v>1226.5187999999998</v>
      </c>
      <c r="D38" s="4">
        <f t="shared" si="40"/>
        <v>0.90909358058644785</v>
      </c>
      <c r="E38" s="8">
        <f>'Error Calculation'!H4</f>
        <v>2.1904631508572917E-2</v>
      </c>
      <c r="F38" s="62">
        <v>0.99358430773654782</v>
      </c>
      <c r="G38" s="47">
        <v>6.0000000000000001E-3</v>
      </c>
      <c r="H38" s="4">
        <f t="shared" si="41"/>
        <v>0.91496370615738132</v>
      </c>
      <c r="I38" s="85">
        <f t="shared" si="42"/>
        <v>2.2727900828351789E-2</v>
      </c>
      <c r="J38" s="7"/>
      <c r="K38" s="118">
        <f t="shared" si="47"/>
        <v>674.58335763892637</v>
      </c>
      <c r="L38" s="7">
        <f t="shared" si="47"/>
        <v>495.80078000000026</v>
      </c>
      <c r="M38" s="62">
        <f t="shared" si="44"/>
        <v>0.73497333485268068</v>
      </c>
      <c r="N38" s="47">
        <f t="shared" si="45"/>
        <v>1.7590175774221652E-2</v>
      </c>
      <c r="O38" s="4">
        <v>0.84149184814184397</v>
      </c>
      <c r="P38" s="8">
        <v>1.5601317543655978E-2</v>
      </c>
      <c r="Q38" s="62">
        <f t="shared" si="46"/>
        <v>0.87341705861515573</v>
      </c>
      <c r="R38" s="85">
        <f t="shared" si="39"/>
        <v>2.644199302669769E-2</v>
      </c>
      <c r="T38" s="131">
        <f t="shared" si="16"/>
        <v>2.473813776573726</v>
      </c>
      <c r="U38" s="8">
        <f t="shared" si="17"/>
        <v>8.4013662477726916E-2</v>
      </c>
      <c r="V38" s="4">
        <v>2.3396187349412432</v>
      </c>
      <c r="W38" s="47">
        <v>5.6689437283349145E-2</v>
      </c>
      <c r="X38" s="4">
        <f t="shared" si="18"/>
        <v>2.1147153077792846</v>
      </c>
      <c r="Y38" s="85">
        <f t="shared" si="19"/>
        <v>0.2374822997408608</v>
      </c>
    </row>
    <row r="39" spans="1:25" x14ac:dyDescent="0.35">
      <c r="A39" s="111">
        <v>2</v>
      </c>
      <c r="B39" s="6">
        <f t="shared" ref="B39:L39" si="48">B6-B5</f>
        <v>1194.9883700368337</v>
      </c>
      <c r="C39" s="75">
        <f t="shared" si="48"/>
        <v>1151.1750000000006</v>
      </c>
      <c r="D39" s="4">
        <f t="shared" si="40"/>
        <v>0.96333573519591442</v>
      </c>
      <c r="E39" s="8">
        <f>'Error Calculation'!H5</f>
        <v>2.3988751960894717E-2</v>
      </c>
      <c r="F39" s="62">
        <v>0.99358430773654782</v>
      </c>
      <c r="G39" s="47">
        <v>6.0000000000000001E-3</v>
      </c>
      <c r="H39" s="4">
        <f t="shared" si="41"/>
        <v>0.96955610882226828</v>
      </c>
      <c r="I39" s="85">
        <f t="shared" si="42"/>
        <v>2.4843423621478067E-2</v>
      </c>
      <c r="J39" s="7"/>
      <c r="K39" s="118">
        <f t="shared" si="48"/>
        <v>597.49418501841683</v>
      </c>
      <c r="L39" s="7">
        <f t="shared" si="48"/>
        <v>498.38059999999973</v>
      </c>
      <c r="M39" s="62">
        <f t="shared" si="44"/>
        <v>0.83411790858623658</v>
      </c>
      <c r="N39" s="47">
        <f t="shared" si="45"/>
        <v>2.0267729512994419E-2</v>
      </c>
      <c r="O39" s="4">
        <v>0.91509100239840957</v>
      </c>
      <c r="P39" s="8">
        <v>6.0000000000000001E-3</v>
      </c>
      <c r="Q39" s="62">
        <f t="shared" si="46"/>
        <v>0.91151361602294589</v>
      </c>
      <c r="R39" s="85">
        <f t="shared" si="39"/>
        <v>2.29405146853102E-2</v>
      </c>
      <c r="T39" s="131">
        <f t="shared" si="16"/>
        <v>2.309831080904837</v>
      </c>
      <c r="U39" s="8">
        <f t="shared" si="17"/>
        <v>8.0364519155537592E-2</v>
      </c>
      <c r="V39" s="4">
        <v>2.1845434446358252</v>
      </c>
      <c r="W39" s="47">
        <v>5.4911897936122486E-2</v>
      </c>
      <c r="X39" s="4">
        <f t="shared" si="18"/>
        <v>2.114703725921915</v>
      </c>
      <c r="Y39" s="85">
        <f t="shared" si="19"/>
        <v>0.2420118449109199</v>
      </c>
    </row>
    <row r="40" spans="1:25" x14ac:dyDescent="0.35">
      <c r="A40" s="111">
        <v>2.5</v>
      </c>
      <c r="B40" s="6">
        <f t="shared" ref="B40:L40" si="49">B7-B6</f>
        <v>1085.4370562261302</v>
      </c>
      <c r="C40" s="75">
        <f t="shared" si="49"/>
        <v>943.1288999999997</v>
      </c>
      <c r="D40" s="4">
        <f t="shared" si="40"/>
        <v>0.86889322102111533</v>
      </c>
      <c r="E40" s="8">
        <f>'Error Calculation'!H6</f>
        <v>2.4815300684853738E-2</v>
      </c>
      <c r="F40" s="62">
        <v>0.99358430773654782</v>
      </c>
      <c r="G40" s="47">
        <v>6.0000000000000001E-3</v>
      </c>
      <c r="H40" s="4">
        <f t="shared" si="41"/>
        <v>0.87450376808034824</v>
      </c>
      <c r="I40" s="85">
        <f t="shared" si="42"/>
        <v>2.5527736672534409E-2</v>
      </c>
      <c r="J40" s="7"/>
      <c r="K40" s="118">
        <f t="shared" si="49"/>
        <v>542.71852811306508</v>
      </c>
      <c r="L40" s="7">
        <f t="shared" si="49"/>
        <v>464.46202000000017</v>
      </c>
      <c r="M40" s="62">
        <f t="shared" si="44"/>
        <v>0.85580645572365344</v>
      </c>
      <c r="N40" s="47">
        <f t="shared" si="45"/>
        <v>2.207197047247882E-2</v>
      </c>
      <c r="O40" s="4">
        <v>0.91509100239840957</v>
      </c>
      <c r="P40" s="8">
        <v>6.0000000000000001E-3</v>
      </c>
      <c r="Q40" s="62">
        <f t="shared" si="46"/>
        <v>0.93521458901969945</v>
      </c>
      <c r="R40" s="85">
        <f t="shared" si="39"/>
        <v>2.4887222735331796E-2</v>
      </c>
      <c r="T40" s="131">
        <f t="shared" si="16"/>
        <v>2.0305834694513867</v>
      </c>
      <c r="U40" s="8">
        <f t="shared" si="17"/>
        <v>7.8139800890177233E-2</v>
      </c>
      <c r="V40" s="4">
        <v>2.1845434446358252</v>
      </c>
      <c r="W40" s="47">
        <v>5.1809965287111445E-2</v>
      </c>
      <c r="X40" s="4">
        <f t="shared" si="18"/>
        <v>1.8590460852930262</v>
      </c>
      <c r="Y40" s="85">
        <f t="shared" si="19"/>
        <v>0.22182892110556049</v>
      </c>
    </row>
    <row r="41" spans="1:25" x14ac:dyDescent="0.35">
      <c r="A41" s="111">
        <v>3</v>
      </c>
      <c r="B41" s="6">
        <f t="shared" ref="B41:L41" si="50">B8-B7</f>
        <v>997.06087713644229</v>
      </c>
      <c r="C41" s="75">
        <f t="shared" si="50"/>
        <v>897.91649999999936</v>
      </c>
      <c r="D41" s="4">
        <f t="shared" si="40"/>
        <v>0.90056336638020995</v>
      </c>
      <c r="E41" s="8">
        <f>'Error Calculation'!H7</f>
        <v>2.5514048817500374E-2</v>
      </c>
      <c r="F41" s="62">
        <v>0.99358430773654782</v>
      </c>
      <c r="G41" s="47">
        <v>6.0000000000000001E-3</v>
      </c>
      <c r="H41" s="4">
        <f t="shared" si="41"/>
        <v>0.90637841134161445</v>
      </c>
      <c r="I41" s="85">
        <f t="shared" si="42"/>
        <v>2.6255637913816555E-2</v>
      </c>
      <c r="J41" s="7"/>
      <c r="K41" s="118">
        <f t="shared" si="50"/>
        <v>498.53043856822114</v>
      </c>
      <c r="L41" s="7">
        <f t="shared" si="50"/>
        <v>393.85504000000037</v>
      </c>
      <c r="M41" s="62">
        <f t="shared" si="44"/>
        <v>0.7900320813532502</v>
      </c>
      <c r="N41" s="47">
        <f t="shared" si="45"/>
        <v>2.3103568770490253E-2</v>
      </c>
      <c r="O41" s="4">
        <v>0.91509100239840957</v>
      </c>
      <c r="P41" s="8">
        <v>6.0000000000000001E-3</v>
      </c>
      <c r="Q41" s="62">
        <f t="shared" si="46"/>
        <v>0.86333717551873423</v>
      </c>
      <c r="R41" s="85">
        <f t="shared" si="39"/>
        <v>2.5874095558530829E-2</v>
      </c>
      <c r="T41" s="131">
        <f t="shared" si="16"/>
        <v>2.2798146749626422</v>
      </c>
      <c r="U41" s="8">
        <f t="shared" si="17"/>
        <v>9.2826801489251959E-2</v>
      </c>
      <c r="V41" s="4">
        <v>2.1845434446358252</v>
      </c>
      <c r="W41" s="47">
        <v>5.5514322842883532E-2</v>
      </c>
      <c r="X41" s="4">
        <f t="shared" si="18"/>
        <v>2.0872230127176064</v>
      </c>
      <c r="Y41" s="85">
        <f t="shared" si="19"/>
        <v>0.24548655508559855</v>
      </c>
    </row>
    <row r="42" spans="1:25" x14ac:dyDescent="0.35">
      <c r="A42" s="111">
        <v>3.5</v>
      </c>
      <c r="B42" s="6">
        <f t="shared" ref="B42:L42" si="51">B9-B8</f>
        <v>928.20918340283788</v>
      </c>
      <c r="C42" s="75">
        <f t="shared" si="51"/>
        <v>799.08110000000033</v>
      </c>
      <c r="D42" s="4">
        <f t="shared" si="40"/>
        <v>0.860884716816256</v>
      </c>
      <c r="E42" s="8">
        <f>'Error Calculation'!H8</f>
        <v>2.5893560785079317E-2</v>
      </c>
      <c r="F42" s="62">
        <v>0.99358430773654782</v>
      </c>
      <c r="G42" s="47">
        <v>6.0000000000000001E-3</v>
      </c>
      <c r="H42" s="4">
        <f t="shared" si="41"/>
        <v>0.86644355200960199</v>
      </c>
      <c r="I42" s="85">
        <f t="shared" si="42"/>
        <v>2.658080822535144E-2</v>
      </c>
      <c r="J42" s="7"/>
      <c r="K42" s="118">
        <f t="shared" si="51"/>
        <v>464.10459170141894</v>
      </c>
      <c r="L42" s="7">
        <f t="shared" si="51"/>
        <v>394.06253999999944</v>
      </c>
      <c r="M42" s="62">
        <f t="shared" si="44"/>
        <v>0.84908132142230353</v>
      </c>
      <c r="N42" s="47">
        <f t="shared" si="45"/>
        <v>2.4014785020632593E-2</v>
      </c>
      <c r="O42" s="4">
        <v>0.91509100239840957</v>
      </c>
      <c r="P42" s="8">
        <v>6.0000000000000001E-3</v>
      </c>
      <c r="Q42" s="62">
        <f t="shared" si="46"/>
        <v>0.92786544638391388</v>
      </c>
      <c r="R42" s="85">
        <f t="shared" si="39"/>
        <v>2.69390077821101E-2</v>
      </c>
      <c r="T42" s="131">
        <f t="shared" si="16"/>
        <v>2.0278027442040076</v>
      </c>
      <c r="U42" s="8">
        <f t="shared" si="17"/>
        <v>8.3721972025967373E-2</v>
      </c>
      <c r="V42" s="4">
        <v>2.1845434446358252</v>
      </c>
      <c r="W42" s="47">
        <v>5.412467036204175E-2</v>
      </c>
      <c r="X42" s="4">
        <f t="shared" si="18"/>
        <v>1.8565002670771356</v>
      </c>
      <c r="Y42" s="85">
        <f t="shared" si="19"/>
        <v>0.22775456028564636</v>
      </c>
    </row>
    <row r="43" spans="1:25" x14ac:dyDescent="0.35">
      <c r="A43" s="111">
        <v>4</v>
      </c>
      <c r="B43" s="6">
        <f t="shared" ref="B43:L43" si="52">B10-B9</f>
        <v>869.77522079066694</v>
      </c>
      <c r="C43" s="75">
        <f t="shared" si="52"/>
        <v>739.98870000000079</v>
      </c>
      <c r="D43" s="4">
        <f t="shared" si="40"/>
        <v>0.85078153793265798</v>
      </c>
      <c r="E43" s="8">
        <f>'Error Calculation'!H9</f>
        <v>2.6156581870124616E-2</v>
      </c>
      <c r="F43" s="62">
        <v>0.99358430773654782</v>
      </c>
      <c r="G43" s="47">
        <v>6.0000000000000001E-3</v>
      </c>
      <c r="H43" s="4">
        <f t="shared" si="41"/>
        <v>0.85627513569613012</v>
      </c>
      <c r="I43" s="85">
        <f t="shared" si="42"/>
        <v>2.682849655602234E-2</v>
      </c>
      <c r="J43" s="7"/>
      <c r="K43" s="118">
        <f t="shared" si="52"/>
        <v>434.88761039533347</v>
      </c>
      <c r="L43" s="7">
        <f t="shared" si="52"/>
        <v>346.20024000000012</v>
      </c>
      <c r="M43" s="62">
        <f t="shared" si="44"/>
        <v>0.79606829839389459</v>
      </c>
      <c r="N43" s="47">
        <f t="shared" si="45"/>
        <v>2.4549975206385116E-2</v>
      </c>
      <c r="O43" s="4">
        <v>0.91509100239840957</v>
      </c>
      <c r="P43" s="8">
        <v>6.0000000000000001E-3</v>
      </c>
      <c r="Q43" s="62">
        <f t="shared" si="46"/>
        <v>0.86993347799009912</v>
      </c>
      <c r="R43" s="85">
        <f t="shared" si="39"/>
        <v>2.7427562238749668E-2</v>
      </c>
      <c r="T43" s="131">
        <f t="shared" si="16"/>
        <v>2.1374586568744163</v>
      </c>
      <c r="U43" s="8">
        <f t="shared" si="17"/>
        <v>9.3077686898215301E-2</v>
      </c>
      <c r="V43" s="4">
        <v>2.1845434446358252</v>
      </c>
      <c r="W43" s="47">
        <v>5.6600056212525014E-2</v>
      </c>
      <c r="X43" s="4">
        <f t="shared" si="18"/>
        <v>1.9568927888552401</v>
      </c>
      <c r="Y43" s="85">
        <f t="shared" si="19"/>
        <v>0.24075576394243961</v>
      </c>
    </row>
    <row r="44" spans="1:25" x14ac:dyDescent="0.35">
      <c r="A44" s="111">
        <v>4.5</v>
      </c>
      <c r="B44" s="6">
        <f t="shared" ref="B44:L44" si="53">B11-B10</f>
        <v>820.14000812143058</v>
      </c>
      <c r="C44" s="75">
        <f t="shared" si="53"/>
        <v>714.78709999999955</v>
      </c>
      <c r="D44" s="4">
        <f t="shared" si="40"/>
        <v>0.87154277674765945</v>
      </c>
      <c r="E44" s="8">
        <f>'Error Calculation'!H10</f>
        <v>2.6419374658474916E-2</v>
      </c>
      <c r="F44" s="62">
        <v>0.99358430773654782</v>
      </c>
      <c r="G44" s="47">
        <v>6.0000000000000001E-3</v>
      </c>
      <c r="H44" s="4">
        <f t="shared" si="41"/>
        <v>0.87717043230392067</v>
      </c>
      <c r="I44" s="85">
        <f t="shared" si="42"/>
        <v>2.7112444766514813E-2</v>
      </c>
      <c r="J44" s="7"/>
      <c r="K44" s="118">
        <f t="shared" si="53"/>
        <v>410.07000406071529</v>
      </c>
      <c r="L44" s="7">
        <f t="shared" si="53"/>
        <v>322.99669999999969</v>
      </c>
      <c r="M44" s="62">
        <f t="shared" si="44"/>
        <v>0.78766234253060985</v>
      </c>
      <c r="N44" s="47">
        <f t="shared" si="45"/>
        <v>2.4964720559068652E-2</v>
      </c>
      <c r="O44" s="4">
        <v>0.91509100239840957</v>
      </c>
      <c r="P44" s="8">
        <v>6.0000000000000001E-3</v>
      </c>
      <c r="Q44" s="62">
        <f t="shared" si="46"/>
        <v>0.86074755457783403</v>
      </c>
      <c r="R44" s="85">
        <f t="shared" si="39"/>
        <v>2.7858777255473227E-2</v>
      </c>
      <c r="T44" s="131">
        <f t="shared" si="16"/>
        <v>2.2129857673468498</v>
      </c>
      <c r="U44" s="8">
        <f t="shared" si="17"/>
        <v>9.7055325578522283E-2</v>
      </c>
      <c r="V44" s="4">
        <v>2.1845434446358252</v>
      </c>
      <c r="W44" s="47">
        <v>5.7306777956540954E-2</v>
      </c>
      <c r="X44" s="4">
        <f t="shared" si="18"/>
        <v>2.0260396036351351</v>
      </c>
      <c r="Y44" s="85">
        <f t="shared" si="19"/>
        <v>0.24707130693291063</v>
      </c>
    </row>
    <row r="45" spans="1:25" ht="15" thickBot="1" x14ac:dyDescent="0.4">
      <c r="A45" s="112">
        <v>5</v>
      </c>
      <c r="B45" s="87">
        <f t="shared" ref="B45:L45" si="54">B12-B11</f>
        <v>783.36025317989697</v>
      </c>
      <c r="C45" s="113">
        <f t="shared" si="54"/>
        <v>636.23029999999926</v>
      </c>
      <c r="D45" s="89">
        <f t="shared" si="40"/>
        <v>0.81218098239902703</v>
      </c>
      <c r="E45" s="100">
        <f>'Error Calculation'!H11</f>
        <v>2.6500795375418718E-2</v>
      </c>
      <c r="F45" s="91">
        <v>0.99358430773654782</v>
      </c>
      <c r="G45" s="100">
        <v>6.0000000000000001E-3</v>
      </c>
      <c r="H45" s="4">
        <f t="shared" si="41"/>
        <v>0.81742533177605248</v>
      </c>
      <c r="I45" s="85">
        <f t="shared" si="42"/>
        <v>2.7124846282094512E-2</v>
      </c>
      <c r="J45" s="7"/>
      <c r="K45" s="119">
        <f t="shared" si="54"/>
        <v>391.68012658994849</v>
      </c>
      <c r="L45" s="88">
        <f t="shared" si="54"/>
        <v>320.95112000000063</v>
      </c>
      <c r="M45" s="91">
        <f t="shared" si="44"/>
        <v>0.81942150804093683</v>
      </c>
      <c r="N45" s="100">
        <f t="shared" si="45"/>
        <v>2.5418512658846044E-2</v>
      </c>
      <c r="O45" s="91">
        <v>0.91509100239840957</v>
      </c>
      <c r="P45" s="90">
        <v>6.0000000000000001E-3</v>
      </c>
      <c r="Q45" s="91">
        <f t="shared" si="46"/>
        <v>0.89545357335311182</v>
      </c>
      <c r="R45" s="92">
        <f t="shared" si="39"/>
        <v>2.8390756155247752E-2</v>
      </c>
      <c r="T45" s="132">
        <f t="shared" si="16"/>
        <v>1.9823277139521993</v>
      </c>
      <c r="U45" s="90">
        <f t="shared" si="17"/>
        <v>8.9246758410507374E-2</v>
      </c>
      <c r="V45" s="89">
        <v>2.1845434446358252</v>
      </c>
      <c r="W45" s="100">
        <v>5.6368033845590845E-2</v>
      </c>
      <c r="X45" s="4">
        <f t="shared" si="18"/>
        <v>1.8148668261277483</v>
      </c>
      <c r="Y45" s="85">
        <f t="shared" si="19"/>
        <v>0.23131220188146728</v>
      </c>
    </row>
    <row r="46" spans="1:25" ht="15" thickBot="1" x14ac:dyDescent="0.4">
      <c r="H46" s="120">
        <f>AVERAGE(H38:H45)</f>
        <v>0.8853395557734145</v>
      </c>
      <c r="I46" s="114">
        <f>AVERAGE(I38:I45)</f>
        <v>2.5875161858270494E-2</v>
      </c>
      <c r="Q46" s="120">
        <f>AVERAGE(Q39:Q45)</f>
        <v>0.89486649040947686</v>
      </c>
      <c r="R46" s="114">
        <f>AVERAGE(R39:R45)</f>
        <v>2.6331133772964792E-2</v>
      </c>
      <c r="S46" s="4"/>
      <c r="T46" s="8"/>
      <c r="U46" s="4"/>
      <c r="V46" s="8"/>
      <c r="W46" s="4"/>
      <c r="X46" s="120">
        <f t="shared" ref="X46:Y46" si="55">AVERAGE(X39:X45)</f>
        <v>1.9593246156611153</v>
      </c>
      <c r="Y46" s="114">
        <f t="shared" si="55"/>
        <v>0.23660302202064898</v>
      </c>
    </row>
  </sheetData>
  <mergeCells count="3">
    <mergeCell ref="A1:I1"/>
    <mergeCell ref="K1:R1"/>
    <mergeCell ref="T1:Y1"/>
  </mergeCells>
  <conditionalFormatting sqref="B33:G33 J33:M33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C6E16-03B3-4612-9C3E-A906C1BE1411}">
  <dimension ref="A1"/>
  <sheetViews>
    <sheetView workbookViewId="0">
      <selection activeCell="F16" sqref="F16"/>
    </sheetView>
  </sheetViews>
  <sheetFormatPr baseColWidth="10" defaultRowHeight="14.5" x14ac:dyDescent="0.3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G g X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I P g O y q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2 1 j M 1 1 z O w 0 Y e J 2 f h m 5 i H k j Y D u B c k i C d o 4 l + a U l B a l 2 q W k 6 r q 4 2 u j D u D b 6 U C / Y A Q A A A P / / A w B Q S w M E F A A C A A g A A A A h A J + T s 8 x 4 E g A A v M M A A B M A A A B G b 3 J t d W x h c y 9 T Z W N 0 a W 9 u M S 5 t f N 1 f q 6 b V Y c b h c 8 H v s B l P l A 6 y 7 v V / V T z S J G e F E s / a U i a 6 2 w 6 M e 8 L M t l R C v k 2 + S b 5 Y d x h K o W V d n m h 8 R S e 3 i f 7 m e d e z r o + P P z 6 / f f / 0 8 P t P v 8 4 3 n 3 3 2 8 T / e f H j 8 6 e G L V 7 9 9 8 + H N T 2 9 + f a h / 1 / 7 1 + 4 e M h 5 R X D 9 8 + v H t 8 / v y z h 5 d f / v G X x 3 f v H l 9 + z 3 c f / / P r 7 9 / / + M v P j 0 / P X / 7 2 7 b v H r 7 9 7 / / T 8 8 h 8 + f v n q N 3 / / z / / 3 z / N 1 y t f P / / X 8 6 q v X / / T 9 4 7 u 3 P 7 9 9 f v z w 7 a t v X r 1 + + O 7 9 u 1 9 + f v r 4 b d a Y r x 9 + 8 / T j + 5 / e P v 3 7 t 6 m j v n 7 5 y 7 1 / f v z 9 8 6 / v H r / 9 3 9 / 8 + h / e P z 3 + y 1 e v P / 2 I v n j 1 u 8 e / / u X p p 8 c P L 3 / K h x 9 + / e P f f r w / v P n D y x / 3 w 4 c 3 T x / / 7 f 2 H n z / 9 N V 4 + e / z 4 5 a f / B q / / 9 K d X n 3 5 v X n 4 M z y + f P D z 9 8 v M f H j / 8 + f X D / 3 x S r 5 + 0 6 y f 9 + s m 4 f j K v n 6 z r J / v 6 y b l + 8 v K 3 8 v r R f Y X c Z 8 h 9 h 9 y H y H 2 J 3 K f I f Y v c x 8 h 9 j X p f o + J / E / c 1 6 n 2 N e l + j 3 t e o 9 z X q f Y 1 6 X 6 P e 1 2 j 3 N d p 9 j Y b / i 9 z X a P c 1 2 n 2 N d l + j 3 d d o 9 z X a f Y 1 + X 6 P f 1 + j 3 N T r + i X F f o 9 / X 6 P c 1 + n 2 N f l + j 3 9 c Y 9 z X G f Y 1 x X 2 P c 1 x j 4 B + h 9 j X F f Y 9 z X G P c 1 x n 2 N e V 9 j 3 t e Y 9 z X m f Y 1 5 X 2 P i 3 y f 3 N e Z 9 j X l f Y 9 7 X W P c 1 1 n 2 N d V 9 j 3 d d Y 9 z X W f Y 2 F f 7 3 e 1 1 j 3 N d Z 9 j X 1 f Y 9 / X 2 P c 1 9 n 2 N f V 9 j 3 9 f Y 9 z U 2 a u O + x r 6 v c e 5 r n P s a 5 7 7 G u a 9 x 7 m u c + x r n v s a 5 r 3 E Q X 6 o v 5 F d B f x U E W E G B F S R Y Q Y M V R F h B h R V k W M E u z F L s o j B V m S p N 1 a a K U 9 W p 8 h R 9 G g R q q n o d u 6 B R g 0 g N K j X I 1 K B T g 1 A N S j V I 1 a B V 0 / Q T G e y C X A 1 6 N Q j W o F i D Z A 2 a N Y j W o F q D b E 3 X z / C w C 8 o 1 S N e g X Y N 4 D e o 1 y N e g X 4 O A D Q o 2 Q z / 1 x S 6 I 2 K B i g 4 w N O j Y I 2 a B k g 5 Q N W j a I 2 U w 9 E 8 A u 6 N k g a I O i D Z I 2 a N o g a o O q D b I 2 6 N o s P S z B L k j b o G 2 D u A 3 q N s j b o G + D w A 0 K N 0 j c b D 1 F w i 6 o 3 C B z g 8 4 N Q j c o 3 S B 1 g 9 Y N Y j e o 3 R w 9 X t P z N T x g Q + 9 W 9 G 5 F 7 1 b 0 b k X v V v R u R e 9 W 9 G 5 F 7 9 b o w S N 2 Q e 9 W 9 G 5 F 7 1 b 0 b k X v V v R u R e 9 W P Y / V A 1 k + k c U u e i a r h 7 J 6 K q v H s n o u q w e z 6 N 2 K 3 q 3 o 3 d r 0 q B q 7 o H c r e r e i d y t 6 t 6 J 3 K 3 q 3 o n c r e r e i d 2 v X M 3 z s g t 6 t 6 N 2 K 3 q 3 o 3 Y r e r e j d i t 6 t 6 N 2 K 3 q 1 D X 2 5 g F / R u R e 9 W 9 G 5 F 7 1 b 0 b k X v V v R u R e 9 W 9 G 6 d + t Y H u 6 B 3 K 3 q 3 o n c r e r e i d y t 6 t 6 J 3 K 3 q 3 o n f r 0 t d h 2 A W 9 W 9 G 7 F b 1 b 0 b s V v V v R u x W 9 W 9 G 7 F b 1 b t 7 4 n x C 7 o 3 Y r e r e j d i t 6 t 6 N 2 K 3 q 3 o 3 Y r e r e j d e v Q F q r 5 B x V e o 6 N 2 G 3 m 3 o 3 Y b e b e j d h t 5 t 6 N 2 G 3 m 3 o 3 R Z 9 t Y x d 0 L s N v d v Q u w 2 9 2 9 C 7 D b 3 b 0 L s N v d v Q u 6 3 q O 3 f s g t 5 t 6 N 2 G 3 m 3 o 3 Y b e b e j d p p M I O o q g s w g 8 j I B d d B x B 5 x F 0 I E E n E n Q k A b 3 b 0 L s N v d v Q u 6 3 r l A Z 2 Q e 8 2 9 G 5 D 7 z b 0 b k P v N v R u Q + 8 2 9 G 5 D 7 7 a h 4 y v Y B b 3 b 0 L s N v d v Q u w 2 9 2 9 C 7 D b 3 b 0 L s N v d u m z v V g F / R u Q + 8 2 9 G 5 D 7 z b 0 b k P v N v R u Q + 8 2 9 G 5 b O v C E X d C 7 D b 3 b 0 L s N v d v Q u w 2 9 2 9 C 7 D b 3 b 0 L t t 6 y Q Y d k H v N v R u Q + 8 2 9 G 5 D 7 z b 0 b k P v N v R u Q + + 2 o y N y O i O H Q 3 L o 3 Y 7 e 7 e j d j t 7 t 6 N 2 O 3 u 3 o 3 Y 7 e 7 e j d H h 0 e x C 7 o 3 Y 7 e 7 e j d j t 7 t 6 N 2 O 3 u 3 o 3 Y 7 e 7 e j d X n W q E r u g d z t 6 t 6 N 3 O 3 q 3 o 3 c 7 e r e j d z t 6 t 6 N 3 e 9 N x U + y C 3 u 3 o 3 Y 7 e 7 e j d j t 7 t O o O r Q 7 g 6 h a t j u D y H i 1 1 0 E l d H c X U W V 4 d x 0 b s d v d v R u x 2 9 2 9 G 7 f e i A M n Z B 7 3 b 0 b k f v d v R u R + 9 2 9 G 5 H 7 3 b 0 b k f v 9 q m T 2 9 g F v d v R u x 2 9 2 9 G 7 H b 3 b 0 b s d v d v R u x 2 9 2 5 e O t G M X 9 G 5 H 7 3 b 0 b k f v d v R u R + 9 2 9 G 5 H 7 3 b 0 b t 8 6 6 4 9 d 0 L s d v d v R u x 2 9 2 9 G 7 H b 3 b 0 b s d v d v R u / 3 o J Q i 9 B Y H X I N C 7 A 7 0 7 0 L s D v T v Q u w O 9 O 9 C 7 A 7 0 7 0 L s j e j 0 E u 6 B 3 B 3 p 3 o H c H e n e g d w d 6 d 6 B 3 B 3 p 3 o H d H 1 X s z 2 A W 9 O 9 C 7 A 7 0 7 0 L s D v T v Q u w O 9 O 9 C 7 A 7 0 7 m l 4 o w i 7 o 3 Y H e H e j d g d 4 d 6 N 2 B 3 h 3 o 3 Y H e H e j d 0 f W m F X Z B 7 w 7 0 7 k D v D v T u 0 N t n e v 1 M 7 5 / p B T S 9 g c Z X 0 L C L X k L T W 2 h 6 D Q 2 9 O 9 C 7 A 7 0 7 0 L s D v T v Q u 2 P q 3 T z s g t 4 d 6 N 2 B 3 h 3 o 3 Y H e H e j d g d 4 d 6 N 2 B 3 h 1 L L y 1 i F / T u Q O 8 O 9 O 5 A 7 w 7 0 7 k D v D v T u Q O 8 O 9 O 7 Y e p s T u 6 B 3 B 3 p 3 o H c H e n e g d w d 6 d 6 B 3 B 3 p 3 o H f H 0 W u u e s 8 V L 7 q i d y d 6 d 6 J 3 J 3 p 3 o n c n e n e i d y d 6 d 6 J 3 Z / Q C M H Z B 7 0 7 0 7 k T v T v T u R O 9 O 9 O 5 E 7 0 7 0 7 k T v z q o 3 o 7 E L e n e i d y d 6 d 6 J 3 J 3 p 3 o n c n e n e i d y d 6 d z a 9 M o 5 d 0 L s T v T v R u x O 9 O 9 G 7 E 7 0 7 0 b s T v T v R u 7 P r X X r s g t 6 d 6 N 2 J 3 p 3 o 3 Y n e n e j d i d 6 d 6 N 2 J 3 p 1 D l w x g F / T u R O 9 O 9 O 7 U v Q u 6 e E E 3 L + j q B d 2 9 o M s X e P s C d t H 9 C 7 q A A b 0 7 0 b s T v T v R u x O 9 O 9 G 7 E 7 0 7 l 6 6 l w C 7 o 3 Y n e n e j d i d 6 d 6 N 2 J 3 p 3 o 3 Y n e n e j d u X V f B 3 Z B 7 0 7 0 7 k T v T v T u R O 9 O 9 O 5 E 7 0 7 0 7 k T v z q O L T H S T C a 4 y Q e 8 u 9 O 5 C 7 y 7 0 7 k L v L v T u Q u 8 u 9 O 5 C 7 6 7 o i h f s g t 5 d 6 N 2 F 3 l 3 o 3 Y X e X e j d h d 5 d 6 N 2 F 3 l 1 V d 9 9 g F / T u Q u 8 u 9 O 5 C 7 y 7 0 7 k L v L v T u Q u 8 u 9 O 5 q u h Q I u 6 B 3 F 3 p 3 o X c X e n e h d x d 6 d 6 F 3 F 3 p 3 o X d X 1 2 1 J 2 A W 9 u 9 C 7 C 7 2 7 0 L s L v b v Q u w u 9 u 9 C 7 C 7 2 7 h q 6 R w i 7 o 3 Y X e X e j d h d 5 d 6 N 2 F 3 l 3 o 3 Y X e X e j d N X W / F n Z B 7 y 7 0 7 t K N Y 7 p y T H e O 6 d I x 3 T q m a 8 d 0 7 x g v H s M u u n o M v b v Q u w u 9 u 9 C 7 C 7 2 7 0 L s L v b v Q u 2 v r R j b s g t 5 d 6 N 2 F 3 l 3 o 3 Y X e X e j d h d 5 d 6 N 2 F 3 l 1 H V 9 X p r j p c V o f e 3 e j d j d 7 d 6 N 2 N 3 t 3 o 3 Y 3 e 3 e j d j d 7 d 0 S V + 2 A W 9 u 9 G 7 G 7 2 7 0 b s b v b v R u x u 9 u 9 G 7 G 7 2 7 q 2 4 3 x C 7 o 3 Y 3 e 3 e j d j d 7 d 6 N 2 N 3 t 3 o 3 Y 3 e 3 e j d 3 X T t I 3 Z B 7 2 7 0 7 k b v b v T u R u 9 u 9 O 5 G 7 2 7 0 7 k b v 7 q 7 7 M L E L e n e j d z d 6 d 6 N 3 N 3 p 3 o 3 c 3 e n e j d z d 6 d w 9 d F I p d 0 L s b v b v R u x u 9 u 9 G 7 G 7 2 7 0 b s b v b v R u 3 v q B l X s g t 7 d 6 N 2 N 3 t 3 o 3 Y 3 e 3 e j d j d 7 d 6 N 2 N 3 t 1 L V 8 t i F / T u 1 l 2 7 u m x X t + 3 q u l 3 d t 6 s L d 3 X j r q 7 c 5 Z 2 7 2 A W 9 u 9 G 7 G 7 2 7 0 b s b v b v R u x u 9 u 9 G 7 G 7 2 7 j y 4 j 1 m 3 E u I 4 Y v X v Q u w e 9 e 9 C 7 B 7 1 7 0 L s H v X v Q u w e 9 e 6 J r m r E L e v e g d w 9 6 9 6 B 3 D 3 r 3 o H c P e v e g d w 9 6 9 1 T d X 4 1 d 0 L s H v X v Q u w e 9 e 9 C 7 B 7 1 7 0 L s H v X v Q u 6 f p Y m / s g t 4 9 6 N 2 D 3 j 3 o 3 Y P e P e j d g 9 4 9 6 N 2 D 3 j 1 d N 5 5 j F / T u Q e 8 e 9 O 5 B 7 x 7 0 7 k H v H v T u Q e 8 e 9 O 4 Z u g o e u 6 B 3 D 3 r 3 o H c P e v e g d w 9 6 9 6 B 3 D 3 r 3 o H f P 1 B 3 5 2 A W 9 e 9 C 7 B 7 1 7 0 L s H v X v Q u w e 9 e 9 C 7 B 7 1 7 l v A A 7 I L e P e j d g 9 4 9 6 N 2 D 3 j 3 o 3 Y P e P e j d g 9 4 9 W 6 o C d p E y I W Z C z o S g C U k T o i Z k T Q i b k D Z B b o L e h M A J i h M k J 2 h O E J 2 g O k F 2 g u 4 E 4 Q n J E y U k O b S Q 8 I k i f a K I n y j y J 4 o A i i K B o o i g K D I o i h C K U q m W a C E 5 F E U Q R Z F E U U R R F F k U R R h F k U Z R x F E U e R S l E X b R Q i I p i k y K I p S i S K U o Y i m K X I o i m K J I p i i i K U q n f a O F p F M U 8 R R F P k U R U F E k V B Q R F U V G R R F S U a R U l E E e S A s J q i i S K o q o i i K r o g i r K N I q i r i K I q + i C K w o k 4 K S F p J Z U Y R W F K k V R W x F k V t R B F c U y R V F d E W R X V E W k S k t J L 6 i y K 8 o A i y K B I s i w q L I s C h C L I o U i y L G o m w 6 X F p I k k U R Z V F k W R R h F k W a R R F n U e R Z F I E W R a J F O a T K a J U J K 1 N T k 3 G j 4 0 b I j Z I b K T d a b s T c r L m Z c 9 N C B N 0 o u p F 0 o + l G 1 I 2 q G 1 k 3 N T V h N 8 p u p N 1 o u x F 3 o + 5 G 3 o 2 + G 4 E 3 C m 8 k 3 m i 8 E X m j 8 k b m j c 4 b o T d K b 6 T e a L 0 R e 6 P 2 R u 6 N 3 h v B N 4 p v J N 9 o v h F 9 o / p G 9 o 3 u G + E 3 y m + k 3 2 i / E X + j / k b + j f 4 b A T g K c C T g a M A R g a M C R w a O D h w h O E p w p O B o w R G D o w Z H D o 4 e H E E 4 i n A k 4 W j C E Y W j C k c W j i 4 c Y T j K c K T h a M M R h 6 M O R x 6 O P h y B O A p x J O J o x B G J o x J H J k 5 O X A T F R V J c R M V F V l y E x U V a X M T F R V 5 c B M Z F Y l x E x k V m X I T G R W p c x M Z F b l w E x 0 V y X E T H p d J K J p Z s L V k L 0 U s m m E w x m W Q y z W S i y W p q M X K R I x d B c p E k F 1 F y k S U X Y X K R J h d x c p E n F 4 F y k S g X k X K R K R e h c p E q F 7 F y k S s X w X K R L B f R c p E t F + F y k S 4 X 8 X K R L x c B c 5 E w F x F z k T E X I X O R M h c x c 5 E z F 0 F z k T Q X U X O R N R d h c 5 E 2 F 3 F z k T c X g X O R O B e R c 5 E 5 F 6 F z k T o X s X O R O x f B c 5 E 8 F 9 F z k T 0 X 4 X O R P h f x c 5 E / F w F 0 k U A X E X S R Q R c h d J F C F z F 0 k U M X Q X S R R B d R d J F F F 2 F 0 k U Y X c X S R R x e B d J F I F 5 F 0 k U k X o X S R S h e x d J F L F 8 F 0 k U w X 0 X S R T R f h d J F O F / F 0 k U 8 X A X W R U B c R d Z F R F y F 1 k V I X M X W R U x d B d Z F U F 1 F 1 k V U X Y X W R V h d x d Z F X F 4 F 1 k V g X k X W R W R e h d Z F a F 7 F 1 k V s X w X W R X B f R d Z F d F + F 1 k V 4 X 8 X W R X x c B d p F g F x F 2 k W E X I X a R Y h c x d p F j F 0 F 2 k W Q X U X a R Z R d h d p F m F 3 F 2 k W c X g X a R a B e R d p F p F 6 F 2 k W o X s X a R a x f B d p F s F 9 F 2 k W 0 X 4 X a R b h f x d p F v F w F 3 k X A X E X e R c R c h d 5 F y F z F 3 k X M X Q X e R d B d R d 5 F 1 F 2 F 3 k X Y X c X e R d x e B d 5 F 4 F 5 F 3 k X k X o X e R e h e x d 5 F 7 F 8 F 3 k X w X 0 X e R f R f h d 5 F + F / F 3 k X 8 X A X i R g B c R e J G B F y F 4 k Y I X M X i R g x d B e J G E F 1 F 4 k Y U X Y X i R h h d x e J G H F 4 F 4 k Y g X k X i R i R e h e J G K F 7 F 4 k Y s X w X i R j B f R e J G N F + F 4 k Y 4 X 8 X i R j x c B e Z G Q F x F 5 k Z E X I X m R k h c x e Z G T F 0 F 5 k Z Q X U X m R l R d h e Z G W F 3 F 5 k Z c X g X m R m B e R e Z G Z F 6 F 5 k Z o X s X m R m x f B e Z G c F 9 F 5 k Z 0 X 4 X m R n h f x e Z G f F w F 6 k a A X E X q R o R c h e p G i F z F 6 k a M X Q X q R p B d R e p G l F 2 F 6 k a Y X c X q R p x e B e p G o F 5 F 6 k a k X o X q R q h e x e p G r F 8 F 6 k a w X 0 X q R r R f h e p G u F / F 6 k a 8 X A X u R s B c R e 5 G x F y F 7 k b I X M X u R s x d B e 5 G 0 F 1 F 7 k b U X Y X u R t h d x e 5 G 3 F 4 F 7 k b g X k X u R u R e h e 5 G 6 F 7 F 7 k b s X w X u R v B f R e 5 G 9 F + F 7 k b 4 X 8 X u R v x c B f J H A F x F 8 k c E X I X y R w h c x f J H D F 0 F 8 k c Q X U X y R x R d h f J H G F 3 F 8 k c c X g X y R y B e R f J H J F 6 F 8 k c o X s X y R y x f B f J H M F 9 F 8 k c 0 X 4 X y R z h f x f J H P F w F 9 k d A X E X 2 R 0 R c h f Z H S F z F 9 k d M X Q X 2 R 1 B d R f Z H V F 2 F 9 k d Y X c X 2 R 1 x e B f Z H Y F 5 F 9 k d k X o X 2 R 2 h e x f Z H b F 8 F 9 k d w X 0 X 2 R 3 R f h f Z H e F / F 9 k d 8 X A X 6 R 4 B c R f p H h F y F + k e I X M X 6 R 4 x d B f p H k F 1 F + k e U X Y X 6 R 5 h d x f p H n F 4 F + k e g X k X 6 R 6 R e h f p H q F 7 F + k e s X w X 6 R 7 B f R f p H t F + F + k e 4 X 8 X 6 R 7 x c B f 5 H w F x F / k f E X I X + R 8 h c x f 5 H z F 0 F / k f Q X U X + R 9 R d h f 5 H 2 F 3 F / k f c X g X + R + B e R f 5 H 5 F 6 F / k f o X s X + R + x f B f 5 H 8 F 9 F / k f 0 X 4 X + R / h f x f 5 H / F w G A k Q A Y E Y C R A R g h g J E C G D G A k Q M Y Q Y C R B B h R g J E F G G G A k Q Y Y c Y C R B x i B g J E I G J G A k Q k Y o Y C R C h i x g J E L G M G A k Q w Y 0 Y C R D R j h g J E O G P G A k Q 8 Y A Y G R E B g R g Z E R G C G B k R I Y M Y G R E x h B g Z E U G F G B k R U Y Y Y G R F h h x g Z E X G I G B k R g Y k Y G R G R i h g Z E a G L G B k R s Y w Y G R H B j R g Z E d G O G B k R 4 Y 8 Y G R H x g B g p E g G B G C k S E Y I Y K R I h g x g p E j G E G C k S Q Y U Y K R J R h h g p E m G H G C k S c Y g Y K R K B i R g p E p m P + P C v 7 5 q 8 8 / e / v 0 + W c P L 7 9 8 8 e p 3 j 3 / 9 y 9 N P j x + e H z 8 8 / P D r H 1 9 9 8 9 8 A A A D / / w M A U E s B A i 0 A F A A G A A g A A A A h A C r d q k D S A A A A N w E A A B M A A A A A A A A A A A A A A A A A A A A A A F t D b 2 5 0 Z W 5 0 X 1 R 5 c G V z X S 5 4 b W x Q S w E C L Q A U A A I A C A A A A C E A I P g O y q w A A A D 2 A A A A E g A A A A A A A A A A A A A A A A A L A w A A Q 2 9 u Z m l n L 1 B h Y 2 t h Z 2 U u e G 1 s U E s B A i 0 A F A A C A A g A A A A h A J + T s 8 x 4 E g A A v M M A A B M A A A A A A A A A A A A A A A A A 5 w M A A E Z v c m 1 1 b G F z L 1 N l Y 3 R p b 2 4 x L m 1 Q S w U G A A A A A A M A A w D C A A A A k B Y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7 U B A A A A A A A T N Q E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G Y X J h Z G F 5 J T I w M i U y Q j N f R C U y M D E 1 J T I w M T A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0 L T E w L T E 2 V D A 5 O j E 0 O j M 2 L j I 4 N j E 2 M D d a I i 8 + P E V u d H J 5 I F R 5 c G U 9 I k Z p b G x D b 2 x 1 b W 5 U e X B l c y I g V m F s d W U 9 I n N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T 0 9 I i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L C Z x d W 9 0 O 0 N v b H V t b j I z M C Z x d W 9 0 O y w m c X V v d D t D b 2 x 1 b W 4 y M z E m c X V v d D s s J n F 1 b 3 Q 7 Q 2 9 s d W 1 u M j M y J n F 1 b 3 Q 7 L C Z x d W 9 0 O 0 N v b H V t b j I z M y Z x d W 9 0 O y w m c X V v d D t D b 2 x 1 b W 4 y M z Q m c X V v d D s s J n F 1 b 3 Q 7 Q 2 9 s d W 1 u M j M 1 J n F 1 b 3 Q 7 L C Z x d W 9 0 O 0 N v b H V t b j I z N i Z x d W 9 0 O y w m c X V v d D t D b 2 x 1 b W 4 y M z c m c X V v d D s s J n F 1 b 3 Q 7 Q 2 9 s d W 1 u M j M 4 J n F 1 b 3 Q 7 L C Z x d W 9 0 O 0 N v b H V t b j I z O S Z x d W 9 0 O y w m c X V v d D t D b 2 x 1 b W 4 y N D A m c X V v d D s s J n F 1 b 3 Q 7 Q 2 9 s d W 1 u M j Q x J n F 1 b 3 Q 7 L C Z x d W 9 0 O 0 N v b H V t b j I 0 M i Z x d W 9 0 O y w m c X V v d D t D b 2 x 1 b W 4 y N D M m c X V v d D s s J n F 1 b 3 Q 7 Q 2 9 s d W 1 u M j Q 0 J n F 1 b 3 Q 7 L C Z x d W 9 0 O 0 N v b H V t b j I 0 N S Z x d W 9 0 O y w m c X V v d D t D b 2 x 1 b W 4 y N D Y m c X V v d D s s J n F 1 b 3 Q 7 Q 2 9 s d W 1 u M j Q 3 J n F 1 b 3 Q 7 L C Z x d W 9 0 O 0 N v b H V t b j I 0 O C Z x d W 9 0 O y w m c X V v d D t D b 2 x 1 b W 4 y N D k m c X V v d D s s J n F 1 b 3 Q 7 Q 2 9 s d W 1 u M j U w J n F 1 b 3 Q 7 L C Z x d W 9 0 O 0 N v b H V t b j I 1 M S Z x d W 9 0 O y w m c X V v d D t D b 2 x 1 b W 4 y N T I m c X V v d D s s J n F 1 b 3 Q 7 Q 2 9 s d W 1 u M j U z J n F 1 b 3 Q 7 L C Z x d W 9 0 O 0 N v b H V t b j I 1 N C Z x d W 9 0 O y w m c X V v d D t D b 2 x 1 b W 4 y N T U m c X V v d D s s J n F 1 b 3 Q 7 Q 2 9 s d W 1 u M j U 2 J n F 1 b 3 Q 7 L C Z x d W 9 0 O 0 N v b H V t b j I 1 N y Z x d W 9 0 O y w m c X V v d D t D b 2 x 1 b W 4 y N T g m c X V v d D s s J n F 1 b 3 Q 7 Q 2 9 s d W 1 u M j U 5 J n F 1 b 3 Q 7 L C Z x d W 9 0 O 0 N v b H V t b j I 2 M C Z x d W 9 0 O y w m c X V v d D t D b 2 x 1 b W 4 y N j E m c X V v d D s s J n F 1 b 3 Q 7 Q 2 9 s d W 1 u M j Y y J n F 1 b 3 Q 7 L C Z x d W 9 0 O 0 N v b H V t b j I 2 M y Z x d W 9 0 O y w m c X V v d D t D b 2 x 1 b W 4 y N j Q m c X V v d D s s J n F 1 b 3 Q 7 Q 2 9 s d W 1 u M j Y 1 J n F 1 b 3 Q 7 L C Z x d W 9 0 O 0 N v b H V t b j I 2 N i Z x d W 9 0 O y w m c X V v d D t D b 2 x 1 b W 4 y N j c m c X V v d D s s J n F 1 b 3 Q 7 Q 2 9 s d W 1 u M j Y 4 J n F 1 b 3 Q 7 L C Z x d W 9 0 O 0 N v b H V t b j I 2 O S Z x d W 9 0 O y w m c X V v d D t D b 2 x 1 b W 4 y N z A m c X V v d D s s J n F 1 b 3 Q 7 Q 2 9 s d W 1 u M j c x J n F 1 b 3 Q 7 L C Z x d W 9 0 O 0 N v b H V t b j I 3 M i Z x d W 9 0 O y w m c X V v d D t D b 2 x 1 b W 4 y N z M m c X V v d D s s J n F 1 b 3 Q 7 Q 2 9 s d W 1 u M j c 0 J n F 1 b 3 Q 7 L C Z x d W 9 0 O 0 N v b H V t b j I 3 N S Z x d W 9 0 O y w m c X V v d D t D b 2 x 1 b W 4 y N z Y m c X V v d D s s J n F 1 b 3 Q 7 Q 2 9 s d W 1 u M j c 3 J n F 1 b 3 Q 7 L C Z x d W 9 0 O 0 N v b H V t b j I 3 O C Z x d W 9 0 O y w m c X V v d D t D b 2 x 1 b W 4 y N z k m c X V v d D s s J n F 1 b 3 Q 7 Q 2 9 s d W 1 u M j g w J n F 1 b 3 Q 7 L C Z x d W 9 0 O 0 N v b H V t b j I 4 M S Z x d W 9 0 O y w m c X V v d D t D b 2 x 1 b W 4 y O D I m c X V v d D s s J n F 1 b 3 Q 7 Q 2 9 s d W 1 u M j g z J n F 1 b 3 Q 7 L C Z x d W 9 0 O 0 N v b H V t b j I 4 N C Z x d W 9 0 O y w m c X V v d D t D b 2 x 1 b W 4 y O D U m c X V v d D s s J n F 1 b 3 Q 7 Q 2 9 s d W 1 u M j g 2 J n F 1 b 3 Q 7 L C Z x d W 9 0 O 0 N v b H V t b j I 4 N y Z x d W 9 0 O y w m c X V v d D t D b 2 x 1 b W 4 y O D g m c X V v d D s s J n F 1 b 3 Q 7 Q 2 9 s d W 1 u M j g 5 J n F 1 b 3 Q 7 L C Z x d W 9 0 O 0 N v b H V t b j I 5 M C Z x d W 9 0 O y w m c X V v d D t D b 2 x 1 b W 4 y O T E m c X V v d D s s J n F 1 b 3 Q 7 Q 2 9 s d W 1 u M j k y J n F 1 b 3 Q 7 L C Z x d W 9 0 O 0 N v b H V t b j I 5 M y Z x d W 9 0 O y w m c X V v d D t D b 2 x 1 b W 4 y O T Q m c X V v d D s s J n F 1 b 3 Q 7 Q 2 9 s d W 1 u M j k 1 J n F 1 b 3 Q 7 L C Z x d W 9 0 O 0 N v b H V t b j I 5 N i Z x d W 9 0 O y w m c X V v d D t D b 2 x 1 b W 4 y O T c m c X V v d D s s J n F 1 b 3 Q 7 Q 2 9 s d W 1 u M j k 4 J n F 1 b 3 Q 7 L C Z x d W 9 0 O 0 N v b H V t b j I 5 O S Z x d W 9 0 O y w m c X V v d D t D b 2 x 1 b W 4 z M D A m c X V v d D s s J n F 1 b 3 Q 7 Q 2 9 s d W 1 u M z A x J n F 1 b 3 Q 7 L C Z x d W 9 0 O 0 N v b H V t b j M w M i Z x d W 9 0 O y w m c X V v d D t D b 2 x 1 b W 4 z M D M m c X V v d D s s J n F 1 b 3 Q 7 Q 2 9 s d W 1 u M z A 0 J n F 1 b 3 Q 7 L C Z x d W 9 0 O 0 N v b H V t b j M w N S Z x d W 9 0 O y w m c X V v d D t D b 2 x 1 b W 4 z M D Y m c X V v d D s s J n F 1 b 3 Q 7 Q 2 9 s d W 1 u M z A 3 J n F 1 b 3 Q 7 L C Z x d W 9 0 O 0 N v b H V t b j M w O C Z x d W 9 0 O y w m c X V v d D t D b 2 x 1 b W 4 z M D k m c X V v d D s s J n F 1 b 3 Q 7 Q 2 9 s d W 1 u M z E w J n F 1 b 3 Q 7 L C Z x d W 9 0 O 0 N v b H V t b j M x M S Z x d W 9 0 O y w m c X V v d D t D b 2 x 1 b W 4 z M T I m c X V v d D s s J n F 1 b 3 Q 7 Q 2 9 s d W 1 u M z E z J n F 1 b 3 Q 7 L C Z x d W 9 0 O 0 N v b H V t b j M x N C Z x d W 9 0 O y w m c X V v d D t D b 2 x 1 b W 4 z M T U m c X V v d D s s J n F 1 b 3 Q 7 Q 2 9 s d W 1 u M z E 2 J n F 1 b 3 Q 7 L C Z x d W 9 0 O 0 N v b H V t b j M x N y Z x d W 9 0 O y w m c X V v d D t D b 2 x 1 b W 4 z M T g m c X V v d D s s J n F 1 b 3 Q 7 Q 2 9 s d W 1 u M z E 5 J n F 1 b 3 Q 7 L C Z x d W 9 0 O 0 N v b H V t b j M y M C Z x d W 9 0 O y w m c X V v d D t D b 2 x 1 b W 4 z M j E m c X V v d D s s J n F 1 b 3 Q 7 Q 2 9 s d W 1 u M z I y J n F 1 b 3 Q 7 L C Z x d W 9 0 O 0 N v b H V t b j M y M y Z x d W 9 0 O y w m c X V v d D t D b 2 x 1 b W 4 z M j Q m c X V v d D s s J n F 1 b 3 Q 7 Q 2 9 s d W 1 u M z I 1 J n F 1 b 3 Q 7 L C Z x d W 9 0 O 0 N v b H V t b j M y N i Z x d W 9 0 O y w m c X V v d D t D b 2 x 1 b W 4 z M j c m c X V v d D s s J n F 1 b 3 Q 7 Q 2 9 s d W 1 u M z I 4 J n F 1 b 3 Q 7 L C Z x d W 9 0 O 0 N v b H V t b j M y O S Z x d W 9 0 O y w m c X V v d D t D b 2 x 1 b W 4 z M z A m c X V v d D s s J n F 1 b 3 Q 7 Q 2 9 s d W 1 u M z M x J n F 1 b 3 Q 7 L C Z x d W 9 0 O 0 N v b H V t b j M z M i Z x d W 9 0 O y w m c X V v d D t D b 2 x 1 b W 4 z M z M m c X V v d D s s J n F 1 b 3 Q 7 Q 2 9 s d W 1 u M z M 0 J n F 1 b 3 Q 7 L C Z x d W 9 0 O 0 N v b H V t b j M z N S Z x d W 9 0 O y w m c X V v d D t D b 2 x 1 b W 4 z M z Y m c X V v d D s s J n F 1 b 3 Q 7 Q 2 9 s d W 1 u M z M 3 J n F 1 b 3 Q 7 L C Z x d W 9 0 O 0 N v b H V t b j M z O C Z x d W 9 0 O y w m c X V v d D t D b 2 x 1 b W 4 z M z k m c X V v d D s s J n F 1 b 3 Q 7 Q 2 9 s d W 1 u M z Q w J n F 1 b 3 Q 7 L C Z x d W 9 0 O 0 N v b H V t b j M 0 M S Z x d W 9 0 O y w m c X V v d D t D b 2 x 1 b W 4 z N D I m c X V v d D s s J n F 1 b 3 Q 7 Q 2 9 s d W 1 u M z Q z J n F 1 b 3 Q 7 L C Z x d W 9 0 O 0 N v b H V t b j M 0 N C Z x d W 9 0 O y w m c X V v d D t D b 2 x 1 b W 4 z N D U m c X V v d D s s J n F 1 b 3 Q 7 Q 2 9 s d W 1 u M z Q 2 J n F 1 b 3 Q 7 L C Z x d W 9 0 O 0 N v b H V t b j M 0 N y Z x d W 9 0 O y w m c X V v d D t D b 2 x 1 b W 4 z N D g m c X V v d D s s J n F 1 b 3 Q 7 Q 2 9 s d W 1 u M z Q 5 J n F 1 b 3 Q 7 L C Z x d W 9 0 O 0 N v b H V t b j M 1 M C Z x d W 9 0 O y w m c X V v d D t D b 2 x 1 b W 4 z N T E m c X V v d D s s J n F 1 b 3 Q 7 Q 2 9 s d W 1 u M z U y J n F 1 b 3 Q 7 L C Z x d W 9 0 O 0 N v b H V t b j M 1 M y Z x d W 9 0 O y w m c X V v d D t D b 2 x 1 b W 4 z N T Q m c X V v d D s s J n F 1 b 3 Q 7 Q 2 9 s d W 1 u M z U 1 J n F 1 b 3 Q 7 L C Z x d W 9 0 O 0 N v b H V t b j M 1 N i Z x d W 9 0 O y w m c X V v d D t D b 2 x 1 b W 4 z N T c m c X V v d D s s J n F 1 b 3 Q 7 Q 2 9 s d W 1 u M z U 4 J n F 1 b 3 Q 7 L C Z x d W 9 0 O 0 N v b H V t b j M 1 O S Z x d W 9 0 O y w m c X V v d D t D b 2 x 1 b W 4 z N j A m c X V v d D s s J n F 1 b 3 Q 7 Q 2 9 s d W 1 u M z Y x J n F 1 b 3 Q 7 L C Z x d W 9 0 O 0 N v b H V t b j M 2 M i Z x d W 9 0 O y w m c X V v d D t D b 2 x 1 b W 4 z N j M m c X V v d D s s J n F 1 b 3 Q 7 Q 2 9 s d W 1 u M z Y 0 J n F 1 b 3 Q 7 L C Z x d W 9 0 O 0 N v b H V t b j M 2 N S Z x d W 9 0 O y w m c X V v d D t D b 2 x 1 b W 4 z N j Y m c X V v d D s s J n F 1 b 3 Q 7 Q 2 9 s d W 1 u M z Y 3 J n F 1 b 3 Q 7 L C Z x d W 9 0 O 0 N v b H V t b j M 2 O C Z x d W 9 0 O y w m c X V v d D t D b 2 x 1 b W 4 z N j k m c X V v d D s s J n F 1 b 3 Q 7 Q 2 9 s d W 1 u M z c w J n F 1 b 3 Q 7 L C Z x d W 9 0 O 0 N v b H V t b j M 3 M S Z x d W 9 0 O y w m c X V v d D t D b 2 x 1 b W 4 z N z I m c X V v d D s s J n F 1 b 3 Q 7 Q 2 9 s d W 1 u M z c z J n F 1 b 3 Q 7 L C Z x d W 9 0 O 0 N v b H V t b j M 3 N C Z x d W 9 0 O y w m c X V v d D t D b 2 x 1 b W 4 z N z U m c X V v d D s s J n F 1 b 3 Q 7 Q 2 9 s d W 1 u M z c 2 J n F 1 b 3 Q 7 L C Z x d W 9 0 O 0 N v b H V t b j M 3 N y Z x d W 9 0 O y w m c X V v d D t D b 2 x 1 b W 4 z N z g m c X V v d D s s J n F 1 b 3 Q 7 Q 2 9 s d W 1 u M z c 5 J n F 1 b 3 Q 7 L C Z x d W 9 0 O 0 N v b H V t b j M 4 M C Z x d W 9 0 O y w m c X V v d D t D b 2 x 1 b W 4 z O D E m c X V v d D s s J n F 1 b 3 Q 7 Q 2 9 s d W 1 u M z g y J n F 1 b 3 Q 7 L C Z x d W 9 0 O 0 N v b H V t b j M 4 M y Z x d W 9 0 O y w m c X V v d D t D b 2 x 1 b W 4 z O D Q m c X V v d D s s J n F 1 b 3 Q 7 Q 2 9 s d W 1 u M z g 1 J n F 1 b 3 Q 7 L C Z x d W 9 0 O 0 N v b H V t b j M 4 N i Z x d W 9 0 O y w m c X V v d D t D b 2 x 1 b W 4 z O D c m c X V v d D s s J n F 1 b 3 Q 7 Q 2 9 s d W 1 u M z g 4 J n F 1 b 3 Q 7 L C Z x d W 9 0 O 0 N v b H V t b j M 4 O S Z x d W 9 0 O y w m c X V v d D t D b 2 x 1 b W 4 z O T A m c X V v d D s s J n F 1 b 3 Q 7 Q 2 9 s d W 1 u M z k x J n F 1 b 3 Q 7 L C Z x d W 9 0 O 0 N v b H V t b j M 5 M i Z x d W 9 0 O y w m c X V v d D t D b 2 x 1 b W 4 z O T M m c X V v d D s s J n F 1 b 3 Q 7 Q 2 9 s d W 1 u M z k 0 J n F 1 b 3 Q 7 L C Z x d W 9 0 O 0 N v b H V t b j M 5 N S Z x d W 9 0 O y w m c X V v d D t D b 2 x 1 b W 4 z O T Y m c X V v d D s s J n F 1 b 3 Q 7 Q 2 9 s d W 1 u M z k 3 J n F 1 b 3 Q 7 L C Z x d W 9 0 O 0 N v b H V t b j M 5 O C Z x d W 9 0 O y w m c X V v d D t D b 2 x 1 b W 4 z O T k m c X V v d D s s J n F 1 b 3 Q 7 Q 2 9 s d W 1 u N D A w J n F 1 b 3 Q 7 L C Z x d W 9 0 O 0 N v b H V t b j Q w M S Z x d W 9 0 O y w m c X V v d D t D b 2 x 1 b W 4 0 M D I m c X V v d D s s J n F 1 b 3 Q 7 Q 2 9 s d W 1 u N D A z J n F 1 b 3 Q 7 L C Z x d W 9 0 O 0 N v b H V t b j Q w N C Z x d W 9 0 O y w m c X V v d D t D b 2 x 1 b W 4 0 M D U m c X V v d D s s J n F 1 b 3 Q 7 Q 2 9 s d W 1 u N D A 2 J n F 1 b 3 Q 7 L C Z x d W 9 0 O 0 N v b H V t b j Q w N y Z x d W 9 0 O y w m c X V v d D t D b 2 x 1 b W 4 0 M D g m c X V v d D s s J n F 1 b 3 Q 7 Q 2 9 s d W 1 u N D A 5 J n F 1 b 3 Q 7 L C Z x d W 9 0 O 0 N v b H V t b j Q x M C Z x d W 9 0 O y w m c X V v d D t D b 2 x 1 b W 4 0 M T E m c X V v d D s s J n F 1 b 3 Q 7 Q 2 9 s d W 1 u N D E y J n F 1 b 3 Q 7 L C Z x d W 9 0 O 0 N v b H V t b j Q x M y Z x d W 9 0 O y w m c X V v d D t D b 2 x 1 b W 4 0 M T Q m c X V v d D s s J n F 1 b 3 Q 7 Q 2 9 s d W 1 u N D E 1 J n F 1 b 3 Q 7 L C Z x d W 9 0 O 0 N v b H V t b j Q x N i Z x d W 9 0 O y w m c X V v d D t D b 2 x 1 b W 4 0 M T c m c X V v d D s s J n F 1 b 3 Q 7 Q 2 9 s d W 1 u N D E 4 J n F 1 b 3 Q 7 L C Z x d W 9 0 O 0 N v b H V t b j Q x O S Z x d W 9 0 O y w m c X V v d D t D b 2 x 1 b W 4 0 M j A m c X V v d D s s J n F 1 b 3 Q 7 Q 2 9 s d W 1 u N D I x J n F 1 b 3 Q 7 L C Z x d W 9 0 O 0 N v b H V t b j Q y M i Z x d W 9 0 O y w m c X V v d D t D b 2 x 1 b W 4 0 M j M m c X V v d D s s J n F 1 b 3 Q 7 Q 2 9 s d W 1 u N D I 0 J n F 1 b 3 Q 7 L C Z x d W 9 0 O 0 N v b H V t b j Q y N S Z x d W 9 0 O y w m c X V v d D t D b 2 x 1 b W 4 0 M j Y m c X V v d D s s J n F 1 b 3 Q 7 Q 2 9 s d W 1 u N D I 3 J n F 1 b 3 Q 7 L C Z x d W 9 0 O 0 N v b H V t b j Q y O C Z x d W 9 0 O y w m c X V v d D t D b 2 x 1 b W 4 0 M j k m c X V v d D s s J n F 1 b 3 Q 7 Q 2 9 s d W 1 u N D M w J n F 1 b 3 Q 7 L C Z x d W 9 0 O 0 N v b H V t b j Q z M S Z x d W 9 0 O y w m c X V v d D t D b 2 x 1 b W 4 0 M z I m c X V v d D s s J n F 1 b 3 Q 7 Q 2 9 s d W 1 u N D M z J n F 1 b 3 Q 7 L C Z x d W 9 0 O 0 N v b H V t b j Q z N C Z x d W 9 0 O y w m c X V v d D t D b 2 x 1 b W 4 0 M z U m c X V v d D s s J n F 1 b 3 Q 7 Q 2 9 s d W 1 u N D M 2 J n F 1 b 3 Q 7 L C Z x d W 9 0 O 0 N v b H V t b j Q z N y Z x d W 9 0 O y w m c X V v d D t D b 2 x 1 b W 4 0 M z g m c X V v d D s s J n F 1 b 3 Q 7 Q 2 9 s d W 1 u N D M 5 J n F 1 b 3 Q 7 L C Z x d W 9 0 O 0 N v b H V t b j Q 0 M C Z x d W 9 0 O y w m c X V v d D t D b 2 x 1 b W 4 0 N D E m c X V v d D s s J n F 1 b 3 Q 7 Q 2 9 s d W 1 u N D Q y J n F 1 b 3 Q 7 L C Z x d W 9 0 O 0 N v b H V t b j Q 0 M y Z x d W 9 0 O y w m c X V v d D t D b 2 x 1 b W 4 0 N D Q m c X V v d D s s J n F 1 b 3 Q 7 Q 2 9 s d W 1 u N D Q 1 J n F 1 b 3 Q 7 L C Z x d W 9 0 O 0 N v b H V t b j Q 0 N i Z x d W 9 0 O y w m c X V v d D t D b 2 x 1 b W 4 0 N D c m c X V v d D s s J n F 1 b 3 Q 7 Q 2 9 s d W 1 u N D Q 4 J n F 1 b 3 Q 7 L C Z x d W 9 0 O 0 N v b H V t b j Q 0 O S Z x d W 9 0 O y w m c X V v d D t D b 2 x 1 b W 4 0 N T A m c X V v d D s s J n F 1 b 3 Q 7 Q 2 9 s d W 1 u N D U x J n F 1 b 3 Q 7 L C Z x d W 9 0 O 0 N v b H V t b j Q 1 M i Z x d W 9 0 O y w m c X V v d D t D b 2 x 1 b W 4 0 N T M m c X V v d D s s J n F 1 b 3 Q 7 Q 2 9 s d W 1 u N D U 0 J n F 1 b 3 Q 7 L C Z x d W 9 0 O 0 N v b H V t b j Q 1 N S Z x d W 9 0 O y w m c X V v d D t D b 2 x 1 b W 4 0 N T Y m c X V v d D s s J n F 1 b 3 Q 7 Q 2 9 s d W 1 u N D U 3 J n F 1 b 3 Q 7 L C Z x d W 9 0 O 0 N v b H V t b j Q 1 O C Z x d W 9 0 O y w m c X V v d D t D b 2 x 1 b W 4 0 N T k m c X V v d D s s J n F 1 b 3 Q 7 Q 2 9 s d W 1 u N D Y w J n F 1 b 3 Q 7 L C Z x d W 9 0 O 0 N v b H V t b j Q 2 M S Z x d W 9 0 O y w m c X V v d D t D b 2 x 1 b W 4 0 N j I m c X V v d D s s J n F 1 b 3 Q 7 Q 2 9 s d W 1 u N D Y z J n F 1 b 3 Q 7 L C Z x d W 9 0 O 0 N v b H V t b j Q 2 N C Z x d W 9 0 O y w m c X V v d D t D b 2 x 1 b W 4 0 N j U m c X V v d D s s J n F 1 b 3 Q 7 Q 2 9 s d W 1 u N D Y 2 J n F 1 b 3 Q 7 L C Z x d W 9 0 O 0 N v b H V t b j Q 2 N y Z x d W 9 0 O y w m c X V v d D t D b 2 x 1 b W 4 0 N j g m c X V v d D s s J n F 1 b 3 Q 7 Q 2 9 s d W 1 u N D Y 5 J n F 1 b 3 Q 7 L C Z x d W 9 0 O 0 N v b H V t b j Q 3 M C Z x d W 9 0 O y w m c X V v d D t D b 2 x 1 b W 4 0 N z E m c X V v d D s s J n F 1 b 3 Q 7 Q 2 9 s d W 1 u N D c y J n F 1 b 3 Q 7 L C Z x d W 9 0 O 0 N v b H V t b j Q 3 M y Z x d W 9 0 O y w m c X V v d D t D b 2 x 1 b W 4 0 N z Q m c X V v d D s s J n F 1 b 3 Q 7 Q 2 9 s d W 1 u N D c 1 J n F 1 b 3 Q 7 L C Z x d W 9 0 O 0 N v b H V t b j Q 3 N i Z x d W 9 0 O y w m c X V v d D t D b 2 x 1 b W 4 0 N z c m c X V v d D s s J n F 1 b 3 Q 7 Q 2 9 s d W 1 u N D c 4 J n F 1 b 3 Q 7 L C Z x d W 9 0 O 0 N v b H V t b j Q 3 O S Z x d W 9 0 O y w m c X V v d D t D b 2 x 1 b W 4 0 O D A m c X V v d D s s J n F 1 b 3 Q 7 Q 2 9 s d W 1 u N D g x J n F 1 b 3 Q 7 L C Z x d W 9 0 O 0 N v b H V t b j Q 4 M i Z x d W 9 0 O y w m c X V v d D t D b 2 x 1 b W 4 0 O D M m c X V v d D s s J n F 1 b 3 Q 7 Q 2 9 s d W 1 u N D g 0 J n F 1 b 3 Q 7 L C Z x d W 9 0 O 0 N v b H V t b j Q 4 N S Z x d W 9 0 O y w m c X V v d D t D b 2 x 1 b W 4 0 O D Y m c X V v d D s s J n F 1 b 3 Q 7 Q 2 9 s d W 1 u N D g 3 J n F 1 b 3 Q 7 L C Z x d W 9 0 O 0 N v b H V t b j Q 4 O C Z x d W 9 0 O y w m c X V v d D t D b 2 x 1 b W 4 0 O D k m c X V v d D s s J n F 1 b 3 Q 7 Q 2 9 s d W 1 u N D k w J n F 1 b 3 Q 7 L C Z x d W 9 0 O 0 N v b H V t b j Q 5 M S Z x d W 9 0 O y w m c X V v d D t D b 2 x 1 b W 4 0 O T I m c X V v d D s s J n F 1 b 3 Q 7 Q 2 9 s d W 1 u N D k z J n F 1 b 3 Q 7 L C Z x d W 9 0 O 0 N v b H V t b j Q 5 N C Z x d W 9 0 O y w m c X V v d D t D b 2 x 1 b W 4 0 O T U m c X V v d D s s J n F 1 b 3 Q 7 Q 2 9 s d W 1 u N D k 2 J n F 1 b 3 Q 7 L C Z x d W 9 0 O 0 N v b H V t b j Q 5 N y Z x d W 9 0 O y w m c X V v d D t D b 2 x 1 b W 4 0 O T g m c X V v d D s s J n F 1 b 3 Q 7 Q 2 9 s d W 1 u N D k 5 J n F 1 b 3 Q 7 L C Z x d W 9 0 O 0 N v b H V t b j U w M C Z x d W 9 0 O y w m c X V v d D t D b 2 x 1 b W 4 1 M D E m c X V v d D s s J n F 1 b 3 Q 7 Q 2 9 s d W 1 u N T A y J n F 1 b 3 Q 7 L C Z x d W 9 0 O 0 N v b H V t b j U w M y Z x d W 9 0 O y w m c X V v d D t D b 2 x 1 b W 4 1 M D Q m c X V v d D s s J n F 1 b 3 Q 7 Q 2 9 s d W 1 u N T A 1 J n F 1 b 3 Q 7 L C Z x d W 9 0 O 0 N v b H V t b j U w N i Z x d W 9 0 O y w m c X V v d D t D b 2 x 1 b W 4 1 M D c m c X V v d D s s J n F 1 b 3 Q 7 Q 2 9 s d W 1 u N T A 4 J n F 1 b 3 Q 7 L C Z x d W 9 0 O 0 N v b H V t b j U w O S Z x d W 9 0 O y w m c X V v d D t D b 2 x 1 b W 4 1 M T A m c X V v d D s s J n F 1 b 3 Q 7 Q 2 9 s d W 1 u N T E x J n F 1 b 3 Q 7 L C Z x d W 9 0 O 0 N v b H V t b j U x M i Z x d W 9 0 O y w m c X V v d D t D b 2 x 1 b W 4 1 M T M m c X V v d D s s J n F 1 b 3 Q 7 Q 2 9 s d W 1 u N T E 0 J n F 1 b 3 Q 7 L C Z x d W 9 0 O 0 N v b H V t b j U x N S Z x d W 9 0 O y w m c X V v d D t D b 2 x 1 b W 4 1 M T Y m c X V v d D s s J n F 1 b 3 Q 7 Q 2 9 s d W 1 u N T E 3 J n F 1 b 3 Q 7 L C Z x d W 9 0 O 0 N v b H V t b j U x O C Z x d W 9 0 O y w m c X V v d D t D b 2 x 1 b W 4 1 M T k m c X V v d D s s J n F 1 b 3 Q 7 Q 2 9 s d W 1 u N T I w J n F 1 b 3 Q 7 L C Z x d W 9 0 O 0 N v b H V t b j U y M S Z x d W 9 0 O y w m c X V v d D t D b 2 x 1 b W 4 1 M j I m c X V v d D s s J n F 1 b 3 Q 7 Q 2 9 s d W 1 u N T I z J n F 1 b 3 Q 7 L C Z x d W 9 0 O 0 N v b H V t b j U y N C Z x d W 9 0 O y w m c X V v d D t D b 2 x 1 b W 4 1 M j U m c X V v d D s s J n F 1 b 3 Q 7 Q 2 9 s d W 1 u N T I 2 J n F 1 b 3 Q 7 L C Z x d W 9 0 O 0 N v b H V t b j U y N y Z x d W 9 0 O y w m c X V v d D t D b 2 x 1 b W 4 1 M j g m c X V v d D s s J n F 1 b 3 Q 7 Q 2 9 s d W 1 u N T I 5 J n F 1 b 3 Q 7 L C Z x d W 9 0 O 0 N v b H V t b j U z M C Z x d W 9 0 O y w m c X V v d D t D b 2 x 1 b W 4 1 M z E m c X V v d D s s J n F 1 b 3 Q 7 Q 2 9 s d W 1 u N T M y J n F 1 b 3 Q 7 L C Z x d W 9 0 O 0 N v b H V t b j U z M y Z x d W 9 0 O y w m c X V v d D t D b 2 x 1 b W 4 1 M z Q m c X V v d D s s J n F 1 b 3 Q 7 Q 2 9 s d W 1 u N T M 1 J n F 1 b 3 Q 7 L C Z x d W 9 0 O 0 N v b H V t b j U z N i Z x d W 9 0 O y w m c X V v d D t D b 2 x 1 b W 4 1 M z c m c X V v d D s s J n F 1 b 3 Q 7 Q 2 9 s d W 1 u N T M 4 J n F 1 b 3 Q 7 L C Z x d W 9 0 O 0 N v b H V t b j U z O S Z x d W 9 0 O y w m c X V v d D t D b 2 x 1 b W 4 1 N D A m c X V v d D s s J n F 1 b 3 Q 7 Q 2 9 s d W 1 u N T Q x J n F 1 b 3 Q 7 L C Z x d W 9 0 O 0 N v b H V t b j U 0 M i Z x d W 9 0 O y w m c X V v d D t D b 2 x 1 b W 4 1 N D M m c X V v d D s s J n F 1 b 3 Q 7 Q 2 9 s d W 1 u N T Q 0 J n F 1 b 3 Q 7 L C Z x d W 9 0 O 0 N v b H V t b j U 0 N S Z x d W 9 0 O y w m c X V v d D t D b 2 x 1 b W 4 1 N D Y m c X V v d D s s J n F 1 b 3 Q 7 Q 2 9 s d W 1 u N T Q 3 J n F 1 b 3 Q 7 L C Z x d W 9 0 O 0 N v b H V t b j U 0 O C Z x d W 9 0 O y w m c X V v d D t D b 2 x 1 b W 4 1 N D k m c X V v d D s s J n F 1 b 3 Q 7 Q 2 9 s d W 1 u N T U w J n F 1 b 3 Q 7 L C Z x d W 9 0 O 0 N v b H V t b j U 1 M S Z x d W 9 0 O y w m c X V v d D t D b 2 x 1 b W 4 1 N T I m c X V v d D s s J n F 1 b 3 Q 7 Q 2 9 s d W 1 u N T U z J n F 1 b 3 Q 7 L C Z x d W 9 0 O 0 N v b H V t b j U 1 N C Z x d W 9 0 O y w m c X V v d D t D b 2 x 1 b W 4 1 N T U m c X V v d D s s J n F 1 b 3 Q 7 Q 2 9 s d W 1 u N T U 2 J n F 1 b 3 Q 7 L C Z x d W 9 0 O 0 N v b H V t b j U 1 N y Z x d W 9 0 O y w m c X V v d D t D b 2 x 1 b W 4 1 N T g m c X V v d D s s J n F 1 b 3 Q 7 Q 2 9 s d W 1 u N T U 5 J n F 1 b 3 Q 7 L C Z x d W 9 0 O 0 N v b H V t b j U 2 M C Z x d W 9 0 O y w m c X V v d D t D b 2 x 1 b W 4 1 N j E m c X V v d D s s J n F 1 b 3 Q 7 Q 2 9 s d W 1 u N T Y y J n F 1 b 3 Q 7 L C Z x d W 9 0 O 0 N v b H V t b j U 2 M y Z x d W 9 0 O y w m c X V v d D t D b 2 x 1 b W 4 1 N j Q m c X V v d D s s J n F 1 b 3 Q 7 Q 2 9 s d W 1 u N T Y 1 J n F 1 b 3 Q 7 L C Z x d W 9 0 O 0 N v b H V t b j U 2 N i Z x d W 9 0 O y w m c X V v d D t D b 2 x 1 b W 4 1 N j c m c X V v d D s s J n F 1 b 3 Q 7 Q 2 9 s d W 1 u N T Y 4 J n F 1 b 3 Q 7 L C Z x d W 9 0 O 0 N v b H V t b j U 2 O S Z x d W 9 0 O y w m c X V v d D t D b 2 x 1 b W 4 1 N z A m c X V v d D s s J n F 1 b 3 Q 7 Q 2 9 s d W 1 u N T c x J n F 1 b 3 Q 7 L C Z x d W 9 0 O 0 N v b H V t b j U 3 M i Z x d W 9 0 O y w m c X V v d D t D b 2 x 1 b W 4 1 N z M m c X V v d D s s J n F 1 b 3 Q 7 Q 2 9 s d W 1 u N T c 0 J n F 1 b 3 Q 7 L C Z x d W 9 0 O 0 N v b H V t b j U 3 N S Z x d W 9 0 O y w m c X V v d D t D b 2 x 1 b W 4 1 N z Y m c X V v d D s s J n F 1 b 3 Q 7 Q 2 9 s d W 1 u N T c 3 J n F 1 b 3 Q 7 L C Z x d W 9 0 O 0 N v b H V t b j U 3 O C Z x d W 9 0 O y w m c X V v d D t D b 2 x 1 b W 4 1 N z k m c X V v d D s s J n F 1 b 3 Q 7 Q 2 9 s d W 1 u N T g w J n F 1 b 3 Q 7 L C Z x d W 9 0 O 0 N v b H V t b j U 4 M S Z x d W 9 0 O y w m c X V v d D t D b 2 x 1 b W 4 1 O D I m c X V v d D s s J n F 1 b 3 Q 7 Q 2 9 s d W 1 u N T g z J n F 1 b 3 Q 7 L C Z x d W 9 0 O 0 N v b H V t b j U 4 N C Z x d W 9 0 O y w m c X V v d D t D b 2 x 1 b W 4 1 O D U m c X V v d D s s J n F 1 b 3 Q 7 Q 2 9 s d W 1 u N T g 2 J n F 1 b 3 Q 7 L C Z x d W 9 0 O 0 N v b H V t b j U 4 N y Z x d W 9 0 O y w m c X V v d D t D b 2 x 1 b W 4 1 O D g m c X V v d D s s J n F 1 b 3 Q 7 Q 2 9 s d W 1 u N T g 5 J n F 1 b 3 Q 7 L C Z x d W 9 0 O 0 N v b H V t b j U 5 M C Z x d W 9 0 O y w m c X V v d D t D b 2 x 1 b W 4 1 O T E m c X V v d D s s J n F 1 b 3 Q 7 Q 2 9 s d W 1 u N T k y J n F 1 b 3 Q 7 L C Z x d W 9 0 O 0 N v b H V t b j U 5 M y Z x d W 9 0 O y w m c X V v d D t D b 2 x 1 b W 4 1 O T Q m c X V v d D s s J n F 1 b 3 Q 7 Q 2 9 s d W 1 u N T k 1 J n F 1 b 3 Q 7 L C Z x d W 9 0 O 0 N v b H V t b j U 5 N i Z x d W 9 0 O y w m c X V v d D t D b 2 x 1 b W 4 1 O T c m c X V v d D s s J n F 1 b 3 Q 7 Q 2 9 s d W 1 u N T k 4 J n F 1 b 3 Q 7 L C Z x d W 9 0 O 0 N v b H V t b j U 5 O S Z x d W 9 0 O y w m c X V v d D t D b 2 x 1 b W 4 2 M D A m c X V v d D s s J n F 1 b 3 Q 7 Q 2 9 s d W 1 u N j A x J n F 1 b 3 Q 7 L C Z x d W 9 0 O 0 N v b H V t b j Y w M i Z x d W 9 0 O y w m c X V v d D t D b 2 x 1 b W 4 2 M D M m c X V v d D s s J n F 1 b 3 Q 7 Q 2 9 s d W 1 u N j A 0 J n F 1 b 3 Q 7 L C Z x d W 9 0 O 0 N v b H V t b j Y w N S Z x d W 9 0 O y w m c X V v d D t D b 2 x 1 b W 4 2 M D Y m c X V v d D s s J n F 1 b 3 Q 7 Q 2 9 s d W 1 u N j A 3 J n F 1 b 3 Q 7 L C Z x d W 9 0 O 0 N v b H V t b j Y w O C Z x d W 9 0 O y w m c X V v d D t D b 2 x 1 b W 4 2 M D k m c X V v d D s s J n F 1 b 3 Q 7 Q 2 9 s d W 1 u N j E w J n F 1 b 3 Q 7 L C Z x d W 9 0 O 0 N v b H V t b j Y x M S Z x d W 9 0 O y w m c X V v d D t D b 2 x 1 b W 4 2 M T I m c X V v d D s s J n F 1 b 3 Q 7 Q 2 9 s d W 1 u N j E z J n F 1 b 3 Q 7 L C Z x d W 9 0 O 0 N v b H V t b j Y x N C Z x d W 9 0 O y w m c X V v d D t D b 2 x 1 b W 4 2 M T U m c X V v d D s s J n F 1 b 3 Q 7 Q 2 9 s d W 1 u N j E 2 J n F 1 b 3 Q 7 L C Z x d W 9 0 O 0 N v b H V t b j Y x N y Z x d W 9 0 O y w m c X V v d D t D b 2 x 1 b W 4 2 M T g m c X V v d D s s J n F 1 b 3 Q 7 Q 2 9 s d W 1 u N j E 5 J n F 1 b 3 Q 7 L C Z x d W 9 0 O 0 N v b H V t b j Y y M C Z x d W 9 0 O y w m c X V v d D t D b 2 x 1 b W 4 2 M j E m c X V v d D s s J n F 1 b 3 Q 7 Q 2 9 s d W 1 u N j I y J n F 1 b 3 Q 7 L C Z x d W 9 0 O 0 N v b H V t b j Y y M y Z x d W 9 0 O y w m c X V v d D t D b 2 x 1 b W 4 2 M j Q m c X V v d D s s J n F 1 b 3 Q 7 Q 2 9 s d W 1 u N j I 1 J n F 1 b 3 Q 7 L C Z x d W 9 0 O 0 N v b H V t b j Y y N i Z x d W 9 0 O y w m c X V v d D t D b 2 x 1 b W 4 2 M j c m c X V v d D s s J n F 1 b 3 Q 7 Q 2 9 s d W 1 u N j I 4 J n F 1 b 3 Q 7 L C Z x d W 9 0 O 0 N v b H V t b j Y y O S Z x d W 9 0 O y w m c X V v d D t D b 2 x 1 b W 4 2 M z A m c X V v d D s s J n F 1 b 3 Q 7 Q 2 9 s d W 1 u N j M x J n F 1 b 3 Q 7 L C Z x d W 9 0 O 0 N v b H V t b j Y z M i Z x d W 9 0 O y w m c X V v d D t D b 2 x 1 b W 4 2 M z M m c X V v d D s s J n F 1 b 3 Q 7 Q 2 9 s d W 1 u N j M 0 J n F 1 b 3 Q 7 L C Z x d W 9 0 O 0 N v b H V t b j Y z N S Z x d W 9 0 O y w m c X V v d D t D b 2 x 1 b W 4 2 M z Y m c X V v d D s s J n F 1 b 3 Q 7 Q 2 9 s d W 1 u N j M 3 J n F 1 b 3 Q 7 L C Z x d W 9 0 O 0 N v b H V t b j Y z O C Z x d W 9 0 O y w m c X V v d D t D b 2 x 1 b W 4 2 M z k m c X V v d D s s J n F 1 b 3 Q 7 Q 2 9 s d W 1 u N j Q w J n F 1 b 3 Q 7 L C Z x d W 9 0 O 0 N v b H V t b j Y 0 M S Z x d W 9 0 O y w m c X V v d D t D b 2 x 1 b W 4 2 N D I m c X V v d D s s J n F 1 b 3 Q 7 Q 2 9 s d W 1 u N j Q z J n F 1 b 3 Q 7 L C Z x d W 9 0 O 0 N v b H V t b j Y 0 N C Z x d W 9 0 O y w m c X V v d D t D b 2 x 1 b W 4 2 N D U m c X V v d D s s J n F 1 b 3 Q 7 Q 2 9 s d W 1 u N j Q 2 J n F 1 b 3 Q 7 L C Z x d W 9 0 O 0 N v b H V t b j Y 0 N y Z x d W 9 0 O y w m c X V v d D t D b 2 x 1 b W 4 2 N D g m c X V v d D s s J n F 1 b 3 Q 7 Q 2 9 s d W 1 u N j Q 5 J n F 1 b 3 Q 7 L C Z x d W 9 0 O 0 N v b H V t b j Y 1 M C Z x d W 9 0 O y w m c X V v d D t D b 2 x 1 b W 4 2 N T E m c X V v d D s s J n F 1 b 3 Q 7 Q 2 9 s d W 1 u N j U y J n F 1 b 3 Q 7 L C Z x d W 9 0 O 0 N v b H V t b j Y 1 M y Z x d W 9 0 O y w m c X V v d D t D b 2 x 1 b W 4 2 N T Q m c X V v d D s s J n F 1 b 3 Q 7 Q 2 9 s d W 1 u N j U 1 J n F 1 b 3 Q 7 L C Z x d W 9 0 O 0 N v b H V t b j Y 1 N i Z x d W 9 0 O y w m c X V v d D t D b 2 x 1 b W 4 2 N T c m c X V v d D s s J n F 1 b 3 Q 7 Q 2 9 s d W 1 u N j U 4 J n F 1 b 3 Q 7 L C Z x d W 9 0 O 0 N v b H V t b j Y 1 O S Z x d W 9 0 O y w m c X V v d D t D b 2 x 1 b W 4 2 N j A m c X V v d D s s J n F 1 b 3 Q 7 Q 2 9 s d W 1 u N j Y x J n F 1 b 3 Q 7 L C Z x d W 9 0 O 0 N v b H V t b j Y 2 M i Z x d W 9 0 O y w m c X V v d D t D b 2 x 1 b W 4 2 N j M m c X V v d D s s J n F 1 b 3 Q 7 Q 2 9 s d W 1 u N j Y 0 J n F 1 b 3 Q 7 L C Z x d W 9 0 O 0 N v b H V t b j Y 2 N S Z x d W 9 0 O y w m c X V v d D t D b 2 x 1 b W 4 2 N j Y m c X V v d D s s J n F 1 b 3 Q 7 Q 2 9 s d W 1 u N j Y 3 J n F 1 b 3 Q 7 L C Z x d W 9 0 O 0 N v b H V t b j Y 2 O C Z x d W 9 0 O y w m c X V v d D t D b 2 x 1 b W 4 2 N j k m c X V v d D s s J n F 1 b 3 Q 7 Q 2 9 s d W 1 u N j c w J n F 1 b 3 Q 7 L C Z x d W 9 0 O 0 N v b H V t b j Y 3 M S Z x d W 9 0 O y w m c X V v d D t D b 2 x 1 b W 4 2 N z I m c X V v d D s s J n F 1 b 3 Q 7 Q 2 9 s d W 1 u N j c z J n F 1 b 3 Q 7 L C Z x d W 9 0 O 0 N v b H V t b j Y 3 N C Z x d W 9 0 O y w m c X V v d D t D b 2 x 1 b W 4 2 N z U m c X V v d D s s J n F 1 b 3 Q 7 Q 2 9 s d W 1 u N j c 2 J n F 1 b 3 Q 7 L C Z x d W 9 0 O 0 N v b H V t b j Y 3 N y Z x d W 9 0 O y w m c X V v d D t D b 2 x 1 b W 4 2 N z g m c X V v d D s s J n F 1 b 3 Q 7 Q 2 9 s d W 1 u N j c 5 J n F 1 b 3 Q 7 L C Z x d W 9 0 O 0 N v b H V t b j Y 4 M C Z x d W 9 0 O y w m c X V v d D t D b 2 x 1 b W 4 2 O D E m c X V v d D s s J n F 1 b 3 Q 7 Q 2 9 s d W 1 u N j g y J n F 1 b 3 Q 7 L C Z x d W 9 0 O 0 N v b H V t b j Y 4 M y Z x d W 9 0 O y w m c X V v d D t D b 2 x 1 b W 4 2 O D Q m c X V v d D s s J n F 1 b 3 Q 7 Q 2 9 s d W 1 u N j g 1 J n F 1 b 3 Q 7 L C Z x d W 9 0 O 0 N v b H V t b j Y 4 N i Z x d W 9 0 O y w m c X V v d D t D b 2 x 1 b W 4 2 O D c m c X V v d D s s J n F 1 b 3 Q 7 Q 2 9 s d W 1 u N j g 4 J n F 1 b 3 Q 7 L C Z x d W 9 0 O 0 N v b H V t b j Y 4 O S Z x d W 9 0 O y w m c X V v d D t D b 2 x 1 b W 4 2 O T A m c X V v d D s s J n F 1 b 3 Q 7 Q 2 9 s d W 1 u N j k x J n F 1 b 3 Q 7 L C Z x d W 9 0 O 0 N v b H V t b j Y 5 M i Z x d W 9 0 O y w m c X V v d D t D b 2 x 1 b W 4 2 O T M m c X V v d D s s J n F 1 b 3 Q 7 Q 2 9 s d W 1 u N j k 0 J n F 1 b 3 Q 7 L C Z x d W 9 0 O 0 N v b H V t b j Y 5 N S Z x d W 9 0 O y w m c X V v d D t D b 2 x 1 b W 4 2 O T Y m c X V v d D s s J n F 1 b 3 Q 7 Q 2 9 s d W 1 u N j k 3 J n F 1 b 3 Q 7 L C Z x d W 9 0 O 0 N v b H V t b j Y 5 O C Z x d W 9 0 O y w m c X V v d D t D b 2 x 1 b W 4 2 O T k m c X V v d D s s J n F 1 b 3 Q 7 Q 2 9 s d W 1 u N z A w J n F 1 b 3 Q 7 L C Z x d W 9 0 O 0 N v b H V t b j c w M S Z x d W 9 0 O y w m c X V v d D t D b 2 x 1 b W 4 3 M D I m c X V v d D s s J n F 1 b 3 Q 7 Q 2 9 s d W 1 u N z A z J n F 1 b 3 Q 7 L C Z x d W 9 0 O 0 N v b H V t b j c w N C Z x d W 9 0 O y w m c X V v d D t D b 2 x 1 b W 4 3 M D U m c X V v d D s s J n F 1 b 3 Q 7 Q 2 9 s d W 1 u N z A 2 J n F 1 b 3 Q 7 L C Z x d W 9 0 O 0 N v b H V t b j c w N y Z x d W 9 0 O y w m c X V v d D t D b 2 x 1 b W 4 3 M D g m c X V v d D s s J n F 1 b 3 Q 7 Q 2 9 s d W 1 u N z A 5 J n F 1 b 3 Q 7 L C Z x d W 9 0 O 0 N v b H V t b j c x M C Z x d W 9 0 O y w m c X V v d D t D b 2 x 1 b W 4 3 M T E m c X V v d D s s J n F 1 b 3 Q 7 Q 2 9 s d W 1 u N z E y J n F 1 b 3 Q 7 L C Z x d W 9 0 O 0 N v b H V t b j c x M y Z x d W 9 0 O y w m c X V v d D t D b 2 x 1 b W 4 3 M T Q m c X V v d D s s J n F 1 b 3 Q 7 Q 2 9 s d W 1 u N z E 1 J n F 1 b 3 Q 7 L C Z x d W 9 0 O 0 N v b H V t b j c x N i Z x d W 9 0 O y w m c X V v d D t D b 2 x 1 b W 4 3 M T c m c X V v d D s s J n F 1 b 3 Q 7 Q 2 9 s d W 1 u N z E 4 J n F 1 b 3 Q 7 L C Z x d W 9 0 O 0 N v b H V t b j c x O S Z x d W 9 0 O y w m c X V v d D t D b 2 x 1 b W 4 3 M j A m c X V v d D s s J n F 1 b 3 Q 7 Q 2 9 s d W 1 u N z I x J n F 1 b 3 Q 7 L C Z x d W 9 0 O 0 N v b H V t b j c y M i Z x d W 9 0 O y w m c X V v d D t D b 2 x 1 b W 4 3 M j M m c X V v d D s s J n F 1 b 3 Q 7 Q 2 9 s d W 1 u N z I 0 J n F 1 b 3 Q 7 L C Z x d W 9 0 O 0 N v b H V t b j c y N S Z x d W 9 0 O y w m c X V v d D t D b 2 x 1 b W 4 3 M j Y m c X V v d D s s J n F 1 b 3 Q 7 Q 2 9 s d W 1 u N z I 3 J n F 1 b 3 Q 7 L C Z x d W 9 0 O 0 N v b H V t b j c y O C Z x d W 9 0 O y w m c X V v d D t D b 2 x 1 b W 4 3 M j k m c X V v d D s s J n F 1 b 3 Q 7 Q 2 9 s d W 1 u N z M w J n F 1 b 3 Q 7 L C Z x d W 9 0 O 0 N v b H V t b j c z M S Z x d W 9 0 O y w m c X V v d D t D b 2 x 1 b W 4 3 M z I m c X V v d D s s J n F 1 b 3 Q 7 Q 2 9 s d W 1 u N z M z J n F 1 b 3 Q 7 L C Z x d W 9 0 O 0 N v b H V t b j c z N C Z x d W 9 0 O y w m c X V v d D t D b 2 x 1 b W 4 3 M z U m c X V v d D s s J n F 1 b 3 Q 7 Q 2 9 s d W 1 u N z M 2 J n F 1 b 3 Q 7 L C Z x d W 9 0 O 0 N v b H V t b j c z N y Z x d W 9 0 O y w m c X V v d D t D b 2 x 1 b W 4 3 M z g m c X V v d D s s J n F 1 b 3 Q 7 Q 2 9 s d W 1 u N z M 5 J n F 1 b 3 Q 7 L C Z x d W 9 0 O 0 N v b H V t b j c 0 M C Z x d W 9 0 O y w m c X V v d D t D b 2 x 1 b W 4 3 N D E m c X V v d D s s J n F 1 b 3 Q 7 Q 2 9 s d W 1 u N z Q y J n F 1 b 3 Q 7 L C Z x d W 9 0 O 0 N v b H V t b j c 0 M y Z x d W 9 0 O y w m c X V v d D t D b 2 x 1 b W 4 3 N D Q m c X V v d D s s J n F 1 b 3 Q 7 Q 2 9 s d W 1 u N z Q 1 J n F 1 b 3 Q 7 L C Z x d W 9 0 O 0 N v b H V t b j c 0 N i Z x d W 9 0 O y w m c X V v d D t D b 2 x 1 b W 4 3 N D c m c X V v d D s s J n F 1 b 3 Q 7 Q 2 9 s d W 1 u N z Q 4 J n F 1 b 3 Q 7 L C Z x d W 9 0 O 0 N v b H V t b j c 0 O S Z x d W 9 0 O y w m c X V v d D t D b 2 x 1 b W 4 3 N T A m c X V v d D s s J n F 1 b 3 Q 7 Q 2 9 s d W 1 u N z U x J n F 1 b 3 Q 7 L C Z x d W 9 0 O 0 N v b H V t b j c 1 M i Z x d W 9 0 O y w m c X V v d D t D b 2 x 1 b W 4 3 N T M m c X V v d D s s J n F 1 b 3 Q 7 Q 2 9 s d W 1 u N z U 0 J n F 1 b 3 Q 7 L C Z x d W 9 0 O 0 N v b H V t b j c 1 N S Z x d W 9 0 O y w m c X V v d D t D b 2 x 1 b W 4 3 N T Y m c X V v d D s s J n F 1 b 3 Q 7 Q 2 9 s d W 1 u N z U 3 J n F 1 b 3 Q 7 L C Z x d W 9 0 O 0 N v b H V t b j c 1 O C Z x d W 9 0 O y w m c X V v d D t D b 2 x 1 b W 4 3 N T k m c X V v d D s s J n F 1 b 3 Q 7 Q 2 9 s d W 1 u N z Y w J n F 1 b 3 Q 7 L C Z x d W 9 0 O 0 N v b H V t b j c 2 M S Z x d W 9 0 O y w m c X V v d D t D b 2 x 1 b W 4 3 N j I m c X V v d D s s J n F 1 b 3 Q 7 Q 2 9 s d W 1 u N z Y z J n F 1 b 3 Q 7 L C Z x d W 9 0 O 0 N v b H V t b j c 2 N C Z x d W 9 0 O y w m c X V v d D t D b 2 x 1 b W 4 3 N j U m c X V v d D s s J n F 1 b 3 Q 7 Q 2 9 s d W 1 u N z Y 2 J n F 1 b 3 Q 7 L C Z x d W 9 0 O 0 N v b H V t b j c 2 N y Z x d W 9 0 O y w m c X V v d D t D b 2 x 1 b W 4 3 N j g m c X V v d D s s J n F 1 b 3 Q 7 Q 2 9 s d W 1 u N z Y 5 J n F 1 b 3 Q 7 L C Z x d W 9 0 O 0 N v b H V t b j c 3 M C Z x d W 9 0 O y w m c X V v d D t D b 2 x 1 b W 4 3 N z E m c X V v d D s s J n F 1 b 3 Q 7 Q 2 9 s d W 1 u N z c y J n F 1 b 3 Q 7 L C Z x d W 9 0 O 0 N v b H V t b j c 3 M y Z x d W 9 0 O y w m c X V v d D t D b 2 x 1 b W 4 3 N z Q m c X V v d D s s J n F 1 b 3 Q 7 Q 2 9 s d W 1 u N z c 1 J n F 1 b 3 Q 7 L C Z x d W 9 0 O 0 N v b H V t b j c 3 N i Z x d W 9 0 O y w m c X V v d D t D b 2 x 1 b W 4 3 N z c m c X V v d D s s J n F 1 b 3 Q 7 Q 2 9 s d W 1 u N z c 4 J n F 1 b 3 Q 7 L C Z x d W 9 0 O 0 N v b H V t b j c 3 O S Z x d W 9 0 O y w m c X V v d D t D b 2 x 1 b W 4 3 O D A m c X V v d D s s J n F 1 b 3 Q 7 Q 2 9 s d W 1 u N z g x J n F 1 b 3 Q 7 L C Z x d W 9 0 O 0 N v b H V t b j c 4 M i Z x d W 9 0 O y w m c X V v d D t D b 2 x 1 b W 4 3 O D M m c X V v d D s s J n F 1 b 3 Q 7 Q 2 9 s d W 1 u N z g 0 J n F 1 b 3 Q 7 L C Z x d W 9 0 O 0 N v b H V t b j c 4 N S Z x d W 9 0 O y w m c X V v d D t D b 2 x 1 b W 4 3 O D Y m c X V v d D s s J n F 1 b 3 Q 7 Q 2 9 s d W 1 u N z g 3 J n F 1 b 3 Q 7 L C Z x d W 9 0 O 0 N v b H V t b j c 4 O C Z x d W 9 0 O y w m c X V v d D t D b 2 x 1 b W 4 3 O D k m c X V v d D s s J n F 1 b 3 Q 7 Q 2 9 s d W 1 u N z k w J n F 1 b 3 Q 7 L C Z x d W 9 0 O 0 N v b H V t b j c 5 M S Z x d W 9 0 O y w m c X V v d D t D b 2 x 1 b W 4 3 O T I m c X V v d D s s J n F 1 b 3 Q 7 Q 2 9 s d W 1 u N z k z J n F 1 b 3 Q 7 L C Z x d W 9 0 O 0 N v b H V t b j c 5 N C Z x d W 9 0 O y w m c X V v d D t D b 2 x 1 b W 4 3 O T U m c X V v d D s s J n F 1 b 3 Q 7 Q 2 9 s d W 1 u N z k 2 J n F 1 b 3 Q 7 L C Z x d W 9 0 O 0 N v b H V t b j c 5 N y Z x d W 9 0 O y w m c X V v d D t D b 2 x 1 b W 4 3 O T g m c X V v d D s s J n F 1 b 3 Q 7 Q 2 9 s d W 1 u N z k 5 J n F 1 b 3 Q 7 L C Z x d W 9 0 O 0 N v b H V t b j g w M C Z x d W 9 0 O y w m c X V v d D t D b 2 x 1 b W 4 4 M D E m c X V v d D s s J n F 1 b 3 Q 7 Q 2 9 s d W 1 u O D A y J n F 1 b 3 Q 7 L C Z x d W 9 0 O 0 N v b H V t b j g w M y Z x d W 9 0 O y w m c X V v d D t D b 2 x 1 b W 4 4 M D Q m c X V v d D s s J n F 1 b 3 Q 7 Q 2 9 s d W 1 u O D A 1 J n F 1 b 3 Q 7 L C Z x d W 9 0 O 0 N v b H V t b j g w N i Z x d W 9 0 O y w m c X V v d D t D b 2 x 1 b W 4 4 M D c m c X V v d D s s J n F 1 b 3 Q 7 Q 2 9 s d W 1 u O D A 4 J n F 1 b 3 Q 7 L C Z x d W 9 0 O 0 N v b H V t b j g w O S Z x d W 9 0 O y w m c X V v d D t D b 2 x 1 b W 4 4 M T A m c X V v d D s s J n F 1 b 3 Q 7 Q 2 9 s d W 1 u O D E x J n F 1 b 3 Q 7 L C Z x d W 9 0 O 0 N v b H V t b j g x M i Z x d W 9 0 O y w m c X V v d D t D b 2 x 1 b W 4 4 M T M m c X V v d D s s J n F 1 b 3 Q 7 Q 2 9 s d W 1 u O D E 0 J n F 1 b 3 Q 7 L C Z x d W 9 0 O 0 N v b H V t b j g x N S Z x d W 9 0 O y w m c X V v d D t D b 2 x 1 b W 4 4 M T Y m c X V v d D s s J n F 1 b 3 Q 7 Q 2 9 s d W 1 u O D E 3 J n F 1 b 3 Q 7 L C Z x d W 9 0 O 0 N v b H V t b j g x O C Z x d W 9 0 O y w m c X V v d D t D b 2 x 1 b W 4 4 M T k m c X V v d D s s J n F 1 b 3 Q 7 Q 2 9 s d W 1 u O D I w J n F 1 b 3 Q 7 L C Z x d W 9 0 O 0 N v b H V t b j g y M S Z x d W 9 0 O y w m c X V v d D t D b 2 x 1 b W 4 4 M j I m c X V v d D s s J n F 1 b 3 Q 7 Q 2 9 s d W 1 u O D I z J n F 1 b 3 Q 7 L C Z x d W 9 0 O 0 N v b H V t b j g y N C Z x d W 9 0 O y w m c X V v d D t D b 2 x 1 b W 4 4 M j U m c X V v d D s s J n F 1 b 3 Q 7 Q 2 9 s d W 1 u O D I 2 J n F 1 b 3 Q 7 L C Z x d W 9 0 O 0 N v b H V t b j g y N y Z x d W 9 0 O y w m c X V v d D t D b 2 x 1 b W 4 4 M j g m c X V v d D s s J n F 1 b 3 Q 7 Q 2 9 s d W 1 u O D I 5 J n F 1 b 3 Q 7 L C Z x d W 9 0 O 0 N v b H V t b j g z M C Z x d W 9 0 O y w m c X V v d D t D b 2 x 1 b W 4 4 M z E m c X V v d D s s J n F 1 b 3 Q 7 Q 2 9 s d W 1 u O D M y J n F 1 b 3 Q 7 L C Z x d W 9 0 O 0 N v b H V t b j g z M y Z x d W 9 0 O y w m c X V v d D t D b 2 x 1 b W 4 4 M z Q m c X V v d D s s J n F 1 b 3 Q 7 Q 2 9 s d W 1 u O D M 1 J n F 1 b 3 Q 7 L C Z x d W 9 0 O 0 N v b H V t b j g z N i Z x d W 9 0 O y w m c X V v d D t D b 2 x 1 b W 4 4 M z c m c X V v d D s s J n F 1 b 3 Q 7 Q 2 9 s d W 1 u O D M 4 J n F 1 b 3 Q 7 L C Z x d W 9 0 O 0 N v b H V t b j g z O S Z x d W 9 0 O y w m c X V v d D t D b 2 x 1 b W 4 4 N D A m c X V v d D s s J n F 1 b 3 Q 7 Q 2 9 s d W 1 u O D Q x J n F 1 b 3 Q 7 L C Z x d W 9 0 O 0 N v b H V t b j g 0 M i Z x d W 9 0 O y w m c X V v d D t D b 2 x 1 b W 4 4 N D M m c X V v d D s s J n F 1 b 3 Q 7 Q 2 9 s d W 1 u O D Q 0 J n F 1 b 3 Q 7 L C Z x d W 9 0 O 0 N v b H V t b j g 0 N S Z x d W 9 0 O y w m c X V v d D t D b 2 x 1 b W 4 4 N D Y m c X V v d D s s J n F 1 b 3 Q 7 Q 2 9 s d W 1 u O D Q 3 J n F 1 b 3 Q 7 L C Z x d W 9 0 O 0 N v b H V t b j g 0 O C Z x d W 9 0 O y w m c X V v d D t D b 2 x 1 b W 4 4 N D k m c X V v d D s s J n F 1 b 3 Q 7 Q 2 9 s d W 1 u O D U w J n F 1 b 3 Q 7 L C Z x d W 9 0 O 0 N v b H V t b j g 1 M S Z x d W 9 0 O y w m c X V v d D t D b 2 x 1 b W 4 4 N T I m c X V v d D s s J n F 1 b 3 Q 7 Q 2 9 s d W 1 u O D U z J n F 1 b 3 Q 7 L C Z x d W 9 0 O 0 N v b H V t b j g 1 N C Z x d W 9 0 O y w m c X V v d D t D b 2 x 1 b W 4 4 N T U m c X V v d D s s J n F 1 b 3 Q 7 Q 2 9 s d W 1 u O D U 2 J n F 1 b 3 Q 7 L C Z x d W 9 0 O 0 N v b H V t b j g 1 N y Z x d W 9 0 O y w m c X V v d D t D b 2 x 1 b W 4 4 N T g m c X V v d D s s J n F 1 b 3 Q 7 Q 2 9 s d W 1 u O D U 5 J n F 1 b 3 Q 7 L C Z x d W 9 0 O 0 N v b H V t b j g 2 M C Z x d W 9 0 O y w m c X V v d D t D b 2 x 1 b W 4 4 N j E m c X V v d D s s J n F 1 b 3 Q 7 Q 2 9 s d W 1 u O D Y y J n F 1 b 3 Q 7 L C Z x d W 9 0 O 0 N v b H V t b j g 2 M y Z x d W 9 0 O y w m c X V v d D t D b 2 x 1 b W 4 4 N j Q m c X V v d D s s J n F 1 b 3 Q 7 Q 2 9 s d W 1 u O D Y 1 J n F 1 b 3 Q 7 L C Z x d W 9 0 O 0 N v b H V t b j g 2 N i Z x d W 9 0 O y w m c X V v d D t D b 2 x 1 b W 4 4 N j c m c X V v d D s s J n F 1 b 3 Q 7 Q 2 9 s d W 1 u O D Y 4 J n F 1 b 3 Q 7 L C Z x d W 9 0 O 0 N v b H V t b j g 2 O S Z x d W 9 0 O y w m c X V v d D t D b 2 x 1 b W 4 4 N z A m c X V v d D s s J n F 1 b 3 Q 7 Q 2 9 s d W 1 u O D c x J n F 1 b 3 Q 7 L C Z x d W 9 0 O 0 N v b H V t b j g 3 M i Z x d W 9 0 O y w m c X V v d D t D b 2 x 1 b W 4 4 N z M m c X V v d D s s J n F 1 b 3 Q 7 Q 2 9 s d W 1 u O D c 0 J n F 1 b 3 Q 7 L C Z x d W 9 0 O 0 N v b H V t b j g 3 N S Z x d W 9 0 O y w m c X V v d D t D b 2 x 1 b W 4 4 N z Y m c X V v d D s s J n F 1 b 3 Q 7 Q 2 9 s d W 1 u O D c 3 J n F 1 b 3 Q 7 L C Z x d W 9 0 O 0 N v b H V t b j g 3 O C Z x d W 9 0 O y w m c X V v d D t D b 2 x 1 b W 4 4 N z k m c X V v d D s s J n F 1 b 3 Q 7 Q 2 9 s d W 1 u O D g w J n F 1 b 3 Q 7 L C Z x d W 9 0 O 0 N v b H V t b j g 4 M S Z x d W 9 0 O y w m c X V v d D t D b 2 x 1 b W 4 4 O D I m c X V v d D s s J n F 1 b 3 Q 7 Q 2 9 s d W 1 u O D g z J n F 1 b 3 Q 7 L C Z x d W 9 0 O 0 N v b H V t b j g 4 N C Z x d W 9 0 O y w m c X V v d D t D b 2 x 1 b W 4 4 O D U m c X V v d D s s J n F 1 b 3 Q 7 Q 2 9 s d W 1 u O D g 2 J n F 1 b 3 Q 7 L C Z x d W 9 0 O 0 N v b H V t b j g 4 N y Z x d W 9 0 O y w m c X V v d D t D b 2 x 1 b W 4 4 O D g m c X V v d D s s J n F 1 b 3 Q 7 Q 2 9 s d W 1 u O D g 5 J n F 1 b 3 Q 7 L C Z x d W 9 0 O 0 N v b H V t b j g 5 M C Z x d W 9 0 O y w m c X V v d D t D b 2 x 1 b W 4 4 O T E m c X V v d D s s J n F 1 b 3 Q 7 Q 2 9 s d W 1 u O D k y J n F 1 b 3 Q 7 L C Z x d W 9 0 O 0 N v b H V t b j g 5 M y Z x d W 9 0 O y w m c X V v d D t D b 2 x 1 b W 4 4 O T Q m c X V v d D s s J n F 1 b 3 Q 7 Q 2 9 s d W 1 u O D k 1 J n F 1 b 3 Q 7 L C Z x d W 9 0 O 0 N v b H V t b j g 5 N i Z x d W 9 0 O y w m c X V v d D t D b 2 x 1 b W 4 4 O T c m c X V v d D s s J n F 1 b 3 Q 7 Q 2 9 s d W 1 u O D k 4 J n F 1 b 3 Q 7 L C Z x d W 9 0 O 0 N v b H V t b j g 5 O S Z x d W 9 0 O y w m c X V v d D t D b 2 x 1 b W 4 5 M D A m c X V v d D s s J n F 1 b 3 Q 7 Q 2 9 s d W 1 u O T A x J n F 1 b 3 Q 7 L C Z x d W 9 0 O 0 N v b H V t b j k w M i Z x d W 9 0 O y w m c X V v d D t D b 2 x 1 b W 4 5 M D M m c X V v d D s s J n F 1 b 3 Q 7 Q 2 9 s d W 1 u O T A 0 J n F 1 b 3 Q 7 L C Z x d W 9 0 O 0 N v b H V t b j k w N S Z x d W 9 0 O y w m c X V v d D t D b 2 x 1 b W 4 5 M D Y m c X V v d D s s J n F 1 b 3 Q 7 Q 2 9 s d W 1 u O T A 3 J n F 1 b 3 Q 7 L C Z x d W 9 0 O 0 N v b H V t b j k w O C Z x d W 9 0 O y w m c X V v d D t D b 2 x 1 b W 4 5 M D k m c X V v d D s s J n F 1 b 3 Q 7 Q 2 9 s d W 1 u O T E w J n F 1 b 3 Q 7 L C Z x d W 9 0 O 0 N v b H V t b j k x M S Z x d W 9 0 O y w m c X V v d D t D b 2 x 1 b W 4 5 M T I m c X V v d D s s J n F 1 b 3 Q 7 Q 2 9 s d W 1 u O T E z J n F 1 b 3 Q 7 L C Z x d W 9 0 O 0 N v b H V t b j k x N C Z x d W 9 0 O y w m c X V v d D t D b 2 x 1 b W 4 5 M T U m c X V v d D s s J n F 1 b 3 Q 7 Q 2 9 s d W 1 u O T E 2 J n F 1 b 3 Q 7 L C Z x d W 9 0 O 0 N v b H V t b j k x N y Z x d W 9 0 O y w m c X V v d D t D b 2 x 1 b W 4 5 M T g m c X V v d D s s J n F 1 b 3 Q 7 Q 2 9 s d W 1 u O T E 5 J n F 1 b 3 Q 7 L C Z x d W 9 0 O 0 N v b H V t b j k y M C Z x d W 9 0 O y w m c X V v d D t D b 2 x 1 b W 4 5 M j E m c X V v d D s s J n F 1 b 3 Q 7 Q 2 9 s d W 1 u O T I y J n F 1 b 3 Q 7 L C Z x d W 9 0 O 0 N v b H V t b j k y M y Z x d W 9 0 O y w m c X V v d D t D b 2 x 1 b W 4 5 M j Q m c X V v d D s s J n F 1 b 3 Q 7 Q 2 9 s d W 1 u O T I 1 J n F 1 b 3 Q 7 L C Z x d W 9 0 O 0 N v b H V t b j k y N i Z x d W 9 0 O y w m c X V v d D t D b 2 x 1 b W 4 5 M j c m c X V v d D s s J n F 1 b 3 Q 7 Q 2 9 s d W 1 u O T I 4 J n F 1 b 3 Q 7 L C Z x d W 9 0 O 0 N v b H V t b j k y O S Z x d W 9 0 O y w m c X V v d D t D b 2 x 1 b W 4 5 M z A m c X V v d D s s J n F 1 b 3 Q 7 Q 2 9 s d W 1 u O T M x J n F 1 b 3 Q 7 L C Z x d W 9 0 O 0 N v b H V t b j k z M i Z x d W 9 0 O y w m c X V v d D t D b 2 x 1 b W 4 5 M z M m c X V v d D s s J n F 1 b 3 Q 7 Q 2 9 s d W 1 u O T M 0 J n F 1 b 3 Q 7 L C Z x d W 9 0 O 0 N v b H V t b j k z N S Z x d W 9 0 O y w m c X V v d D t D b 2 x 1 b W 4 5 M z Y m c X V v d D s s J n F 1 b 3 Q 7 Q 2 9 s d W 1 u O T M 3 J n F 1 b 3 Q 7 L C Z x d W 9 0 O 0 N v b H V t b j k z O C Z x d W 9 0 O y w m c X V v d D t D b 2 x 1 b W 4 5 M z k m c X V v d D s s J n F 1 b 3 Q 7 Q 2 9 s d W 1 u O T Q w J n F 1 b 3 Q 7 L C Z x d W 9 0 O 0 N v b H V t b j k 0 M S Z x d W 9 0 O y w m c X V v d D t D b 2 x 1 b W 4 5 N D I m c X V v d D s s J n F 1 b 3 Q 7 Q 2 9 s d W 1 u O T Q z J n F 1 b 3 Q 7 L C Z x d W 9 0 O 0 N v b H V t b j k 0 N C Z x d W 9 0 O y w m c X V v d D t D b 2 x 1 b W 4 5 N D U m c X V v d D s s J n F 1 b 3 Q 7 Q 2 9 s d W 1 u O T Q 2 J n F 1 b 3 Q 7 L C Z x d W 9 0 O 0 N v b H V t b j k 0 N y Z x d W 9 0 O y w m c X V v d D t D b 2 x 1 b W 4 5 N D g m c X V v d D s s J n F 1 b 3 Q 7 Q 2 9 s d W 1 u O T Q 5 J n F 1 b 3 Q 7 L C Z x d W 9 0 O 0 N v b H V t b j k 1 M C Z x d W 9 0 O y w m c X V v d D t D b 2 x 1 b W 4 5 N T E m c X V v d D s s J n F 1 b 3 Q 7 Q 2 9 s d W 1 u O T U y J n F 1 b 3 Q 7 L C Z x d W 9 0 O 0 N v b H V t b j k 1 M y Z x d W 9 0 O y w m c X V v d D t D b 2 x 1 b W 4 5 N T Q m c X V v d D s s J n F 1 b 3 Q 7 Q 2 9 s d W 1 u O T U 1 J n F 1 b 3 Q 7 L C Z x d W 9 0 O 0 N v b H V t b j k 1 N i Z x d W 9 0 O y w m c X V v d D t D b 2 x 1 b W 4 5 N T c m c X V v d D s s J n F 1 b 3 Q 7 Q 2 9 s d W 1 u O T U 4 J n F 1 b 3 Q 7 L C Z x d W 9 0 O 0 N v b H V t b j k 1 O S Z x d W 9 0 O y w m c X V v d D t D b 2 x 1 b W 4 5 N j A m c X V v d D s s J n F 1 b 3 Q 7 Q 2 9 s d W 1 u O T Y x J n F 1 b 3 Q 7 L C Z x d W 9 0 O 0 N v b H V t b j k 2 M i Z x d W 9 0 O y w m c X V v d D t D b 2 x 1 b W 4 5 N j M m c X V v d D s s J n F 1 b 3 Q 7 Q 2 9 s d W 1 u O T Y 0 J n F 1 b 3 Q 7 L C Z x d W 9 0 O 0 N v b H V t b j k 2 N S Z x d W 9 0 O y w m c X V v d D t D b 2 x 1 b W 4 5 N j Y m c X V v d D s s J n F 1 b 3 Q 7 Q 2 9 s d W 1 u O T Y 3 J n F 1 b 3 Q 7 L C Z x d W 9 0 O 0 N v b H V t b j k 2 O C Z x d W 9 0 O y w m c X V v d D t D b 2 x 1 b W 4 5 N j k m c X V v d D s s J n F 1 b 3 Q 7 Q 2 9 s d W 1 u O T c w J n F 1 b 3 Q 7 L C Z x d W 9 0 O 0 N v b H V t b j k 3 M S Z x d W 9 0 O y w m c X V v d D t D b 2 x 1 b W 4 5 N z I m c X V v d D s s J n F 1 b 3 Q 7 Q 2 9 s d W 1 u O T c z J n F 1 b 3 Q 7 L C Z x d W 9 0 O 0 N v b H V t b j k 3 N C Z x d W 9 0 O y w m c X V v d D t D b 2 x 1 b W 4 5 N z U m c X V v d D s s J n F 1 b 3 Q 7 Q 2 9 s d W 1 u O T c 2 J n F 1 b 3 Q 7 L C Z x d W 9 0 O 0 N v b H V t b j k 3 N y Z x d W 9 0 O y w m c X V v d D t D b 2 x 1 b W 4 5 N z g m c X V v d D s s J n F 1 b 3 Q 7 Q 2 9 s d W 1 u O T c 5 J n F 1 b 3 Q 7 L C Z x d W 9 0 O 0 N v b H V t b j k 4 M C Z x d W 9 0 O y w m c X V v d D t D b 2 x 1 b W 4 5 O D E m c X V v d D s s J n F 1 b 3 Q 7 Q 2 9 s d W 1 u O T g y J n F 1 b 3 Q 7 L C Z x d W 9 0 O 0 N v b H V t b j k 4 M y Z x d W 9 0 O y w m c X V v d D t D b 2 x 1 b W 4 5 O D Q m c X V v d D s s J n F 1 b 3 Q 7 Q 2 9 s d W 1 u O T g 1 J n F 1 b 3 Q 7 L C Z x d W 9 0 O 0 N v b H V t b j k 4 N i Z x d W 9 0 O y w m c X V v d D t D b 2 x 1 b W 4 5 O D c m c X V v d D s s J n F 1 b 3 Q 7 Q 2 9 s d W 1 u O T g 4 J n F 1 b 3 Q 7 L C Z x d W 9 0 O 0 N v b H V t b j k 4 O S Z x d W 9 0 O y w m c X V v d D t D b 2 x 1 b W 4 5 O T A m c X V v d D s s J n F 1 b 3 Q 7 Q 2 9 s d W 1 u O T k x J n F 1 b 3 Q 7 L C Z x d W 9 0 O 0 N v b H V t b j k 5 M i Z x d W 9 0 O y w m c X V v d D t D b 2 x 1 b W 4 5 O T M m c X V v d D s s J n F 1 b 3 Q 7 Q 2 9 s d W 1 u O T k 0 J n F 1 b 3 Q 7 L C Z x d W 9 0 O 0 N v b H V t b j k 5 N S Z x d W 9 0 O y w m c X V v d D t D b 2 x 1 b W 4 5 O T Y m c X V v d D s s J n F 1 b 3 Q 7 Q 2 9 s d W 1 u O T k 3 J n F 1 b 3 Q 7 L C Z x d W 9 0 O 0 N v b H V t b j k 5 O C Z x d W 9 0 O y w m c X V v d D t D b 2 x 1 b W 4 5 O T k m c X V v d D s s J n F 1 b 3 Q 7 Q 2 9 s d W 1 u M T A w M C Z x d W 9 0 O y w m c X V v d D t D b 2 x 1 b W 4 x M D A x J n F 1 b 3 Q 7 L C Z x d W 9 0 O 0 N v b H V t b j E w M D I m c X V v d D s s J n F 1 b 3 Q 7 Q 2 9 s d W 1 u M T A w M y Z x d W 9 0 O y w m c X V v d D t D b 2 x 1 b W 4 x M D A 0 J n F 1 b 3 Q 7 L C Z x d W 9 0 O 0 N v b H V t b j E w M D U m c X V v d D s s J n F 1 b 3 Q 7 Q 2 9 s d W 1 u M T A w N i Z x d W 9 0 O y w m c X V v d D t D b 2 x 1 b W 4 x M D A 3 J n F 1 b 3 Q 7 L C Z x d W 9 0 O 0 N v b H V t b j E w M D g m c X V v d D s s J n F 1 b 3 Q 7 Q 2 9 s d W 1 u M T A w O S Z x d W 9 0 O y w m c X V v d D t D b 2 x 1 b W 4 x M D E w J n F 1 b 3 Q 7 L C Z x d W 9 0 O 0 N v b H V t b j E w M T E m c X V v d D s s J n F 1 b 3 Q 7 Q 2 9 s d W 1 u M T A x M i Z x d W 9 0 O y w m c X V v d D t D b 2 x 1 b W 4 x M D E z J n F 1 b 3 Q 7 L C Z x d W 9 0 O 0 N v b H V t b j E w M T Q m c X V v d D s s J n F 1 b 3 Q 7 Q 2 9 s d W 1 u M T A x N S Z x d W 9 0 O y w m c X V v d D t D b 2 x 1 b W 4 x M D E 2 J n F 1 b 3 Q 7 L C Z x d W 9 0 O 0 N v b H V t b j E w M T c m c X V v d D s s J n F 1 b 3 Q 7 Q 2 9 s d W 1 u M T A x O C Z x d W 9 0 O y w m c X V v d D t D b 2 x 1 b W 4 x M D E 5 J n F 1 b 3 Q 7 L C Z x d W 9 0 O 0 N v b H V t b j E w M j A m c X V v d D s s J n F 1 b 3 Q 7 Q 2 9 s d W 1 u M T A y M S Z x d W 9 0 O y w m c X V v d D t D b 2 x 1 b W 4 x M D I y J n F 1 b 3 Q 7 L C Z x d W 9 0 O 0 N v b H V t b j E w M j M m c X V v d D s s J n F 1 b 3 Q 7 Q 2 9 s d W 1 u M T A y N C Z x d W 9 0 O y w m c X V v d D t D b 2 x 1 b W 4 x M D I 1 J n F 1 b 3 Q 7 L C Z x d W 9 0 O 0 N v b H V t b j E w M j Y m c X V v d D s s J n F 1 b 3 Q 7 Q 2 9 s d W 1 u M T A y N y Z x d W 9 0 O y w m c X V v d D t D b 2 x 1 b W 4 x M D I 4 J n F 1 b 3 Q 7 L C Z x d W 9 0 O 0 N v b H V t b j E w M j k m c X V v d D s s J n F 1 b 3 Q 7 Q 2 9 s d W 1 u M T A z M C Z x d W 9 0 O y w m c X V v d D t D b 2 x 1 b W 4 x M D M x J n F 1 b 3 Q 7 L C Z x d W 9 0 O 0 N v b H V t b j E w M z I m c X V v d D s s J n F 1 b 3 Q 7 Q 2 9 s d W 1 u M T A z M y Z x d W 9 0 O y w m c X V v d D t D b 2 x 1 b W 4 x M D M 0 J n F 1 b 3 Q 7 L C Z x d W 9 0 O 0 N v b H V t b j E w M z U m c X V v d D s s J n F 1 b 3 Q 7 Q 2 9 s d W 1 u M T A z N i Z x d W 9 0 O y w m c X V v d D t D b 2 x 1 b W 4 x M D M 3 J n F 1 b 3 Q 7 L C Z x d W 9 0 O 0 N v b H V t b j E w M z g m c X V v d D s s J n F 1 b 3 Q 7 Q 2 9 s d W 1 u M T A z O S Z x d W 9 0 O y w m c X V v d D t D b 2 x 1 b W 4 x M D Q w J n F 1 b 3 Q 7 L C Z x d W 9 0 O 0 N v b H V t b j E w N D E m c X V v d D s s J n F 1 b 3 Q 7 Q 2 9 s d W 1 u M T A 0 M i Z x d W 9 0 O y w m c X V v d D t D b 2 x 1 b W 4 x M D Q z J n F 1 b 3 Q 7 L C Z x d W 9 0 O 0 N v b H V t b j E w N D Q m c X V v d D s s J n F 1 b 3 Q 7 Q 2 9 s d W 1 u M T A 0 N S Z x d W 9 0 O y w m c X V v d D t D b 2 x 1 b W 4 x M D Q 2 J n F 1 b 3 Q 7 L C Z x d W 9 0 O 0 N v b H V t b j E w N D c m c X V v d D s s J n F 1 b 3 Q 7 Q 2 9 s d W 1 u M T A 0 O C Z x d W 9 0 O y w m c X V v d D t D b 2 x 1 b W 4 x M D Q 5 J n F 1 b 3 Q 7 L C Z x d W 9 0 O 0 N v b H V t b j E w N T A m c X V v d D s s J n F 1 b 3 Q 7 Q 2 9 s d W 1 u M T A 1 M S Z x d W 9 0 O y w m c X V v d D t D b 2 x 1 b W 4 x M D U y J n F 1 b 3 Q 7 L C Z x d W 9 0 O 0 N v b H V t b j E w N T M m c X V v d D s s J n F 1 b 3 Q 7 Q 2 9 s d W 1 u M T A 1 N C Z x d W 9 0 O y w m c X V v d D t D b 2 x 1 b W 4 x M D U 1 J n F 1 b 3 Q 7 L C Z x d W 9 0 O 0 N v b H V t b j E w N T Y m c X V v d D s s J n F 1 b 3 Q 7 Q 2 9 s d W 1 u M T A 1 N y Z x d W 9 0 O y w m c X V v d D t D b 2 x 1 b W 4 x M D U 4 J n F 1 b 3 Q 7 L C Z x d W 9 0 O 0 N v b H V t b j E w N T k m c X V v d D s s J n F 1 b 3 Q 7 Q 2 9 s d W 1 u M T A 2 M C Z x d W 9 0 O y w m c X V v d D t D b 2 x 1 b W 4 x M D Y x J n F 1 b 3 Q 7 L C Z x d W 9 0 O 0 N v b H V t b j E w N j I m c X V v d D s s J n F 1 b 3 Q 7 Q 2 9 s d W 1 u M T A 2 M y Z x d W 9 0 O y w m c X V v d D t D b 2 x 1 b W 4 x M D Y 0 J n F 1 b 3 Q 7 L C Z x d W 9 0 O 0 N v b H V t b j E w N j U m c X V v d D s s J n F 1 b 3 Q 7 Q 2 9 s d W 1 u M T A 2 N i Z x d W 9 0 O y w m c X V v d D t D b 2 x 1 b W 4 x M D Y 3 J n F 1 b 3 Q 7 L C Z x d W 9 0 O 0 N v b H V t b j E w N j g m c X V v d D s s J n F 1 b 3 Q 7 Q 2 9 s d W 1 u M T A 2 O S Z x d W 9 0 O y w m c X V v d D t D b 2 x 1 b W 4 x M D c w J n F 1 b 3 Q 7 L C Z x d W 9 0 O 0 N v b H V t b j E w N z E m c X V v d D s s J n F 1 b 3 Q 7 Q 2 9 s d W 1 u M T A 3 M i Z x d W 9 0 O y w m c X V v d D t D b 2 x 1 b W 4 x M D c z J n F 1 b 3 Q 7 L C Z x d W 9 0 O 0 N v b H V t b j E w N z Q m c X V v d D s s J n F 1 b 3 Q 7 Q 2 9 s d W 1 u M T A 3 N S Z x d W 9 0 O y w m c X V v d D t D b 2 x 1 b W 4 x M D c 2 J n F 1 b 3 Q 7 L C Z x d W 9 0 O 0 N v b H V t b j E w N z c m c X V v d D s s J n F 1 b 3 Q 7 Q 2 9 s d W 1 u M T A 3 O C Z x d W 9 0 O y w m c X V v d D t D b 2 x 1 b W 4 x M D c 5 J n F 1 b 3 Q 7 L C Z x d W 9 0 O 0 N v b H V t b j E w O D A m c X V v d D s s J n F 1 b 3 Q 7 Q 2 9 s d W 1 u M T A 4 M S Z x d W 9 0 O y w m c X V v d D t D b 2 x 1 b W 4 x M D g y J n F 1 b 3 Q 7 L C Z x d W 9 0 O 0 N v b H V t b j E w O D M m c X V v d D s s J n F 1 b 3 Q 7 Q 2 9 s d W 1 u M T A 4 N C Z x d W 9 0 O y w m c X V v d D t D b 2 x 1 b W 4 x M D g 1 J n F 1 b 3 Q 7 L C Z x d W 9 0 O 0 N v b H V t b j E w O D Y m c X V v d D s s J n F 1 b 3 Q 7 Q 2 9 s d W 1 u M T A 4 N y Z x d W 9 0 O y w m c X V v d D t D b 2 x 1 b W 4 x M D g 4 J n F 1 b 3 Q 7 L C Z x d W 9 0 O 0 N v b H V t b j E w O D k m c X V v d D s s J n F 1 b 3 Q 7 Q 2 9 s d W 1 u M T A 5 M C Z x d W 9 0 O y w m c X V v d D t D b 2 x 1 b W 4 x M D k x J n F 1 b 3 Q 7 L C Z x d W 9 0 O 0 N v b H V t b j E w O T I m c X V v d D s s J n F 1 b 3 Q 7 Q 2 9 s d W 1 u M T A 5 M y Z x d W 9 0 O y w m c X V v d D t D b 2 x 1 b W 4 x M D k 0 J n F 1 b 3 Q 7 L C Z x d W 9 0 O 0 N v b H V t b j E w O T U m c X V v d D s s J n F 1 b 3 Q 7 Q 2 9 s d W 1 u M T A 5 N i Z x d W 9 0 O y w m c X V v d D t D b 2 x 1 b W 4 x M D k 3 J n F 1 b 3 Q 7 L C Z x d W 9 0 O 0 N v b H V t b j E w O T g m c X V v d D s s J n F 1 b 3 Q 7 Q 2 9 s d W 1 u M T A 5 O S Z x d W 9 0 O y w m c X V v d D t D b 2 x 1 b W 4 x M T A w J n F 1 b 3 Q 7 L C Z x d W 9 0 O 0 N v b H V t b j E x M D E m c X V v d D s s J n F 1 b 3 Q 7 Q 2 9 s d W 1 u M T E w M i Z x d W 9 0 O y w m c X V v d D t D b 2 x 1 b W 4 x M T A z J n F 1 b 3 Q 7 L C Z x d W 9 0 O 0 N v b H V t b j E x M D Q m c X V v d D s s J n F 1 b 3 Q 7 Q 2 9 s d W 1 u M T E w N S Z x d W 9 0 O y w m c X V v d D t D b 2 x 1 b W 4 x M T A 2 J n F 1 b 3 Q 7 L C Z x d W 9 0 O 0 N v b H V t b j E x M D c m c X V v d D s s J n F 1 b 3 Q 7 Q 2 9 s d W 1 u M T E w O C Z x d W 9 0 O y w m c X V v d D t D b 2 x 1 b W 4 x M T A 5 J n F 1 b 3 Q 7 L C Z x d W 9 0 O 0 N v b H V t b j E x M T A m c X V v d D s s J n F 1 b 3 Q 7 Q 2 9 s d W 1 u M T E x M S Z x d W 9 0 O y w m c X V v d D t D b 2 x 1 b W 4 x M T E y J n F 1 b 3 Q 7 L C Z x d W 9 0 O 0 N v b H V t b j E x M T M m c X V v d D s s J n F 1 b 3 Q 7 Q 2 9 s d W 1 u M T E x N C Z x d W 9 0 O y w m c X V v d D t D b 2 x 1 b W 4 x M T E 1 J n F 1 b 3 Q 7 L C Z x d W 9 0 O 0 N v b H V t b j E x M T Y m c X V v d D s s J n F 1 b 3 Q 7 Q 2 9 s d W 1 u M T E x N y Z x d W 9 0 O y w m c X V v d D t D b 2 x 1 b W 4 x M T E 4 J n F 1 b 3 Q 7 L C Z x d W 9 0 O 0 N v b H V t b j E x M T k m c X V v d D s s J n F 1 b 3 Q 7 Q 2 9 s d W 1 u M T E y M C Z x d W 9 0 O y w m c X V v d D t D b 2 x 1 b W 4 x M T I x J n F 1 b 3 Q 7 L C Z x d W 9 0 O 0 N v b H V t b j E x M j I m c X V v d D s s J n F 1 b 3 Q 7 Q 2 9 s d W 1 u M T E y M y Z x d W 9 0 O y w m c X V v d D t D b 2 x 1 b W 4 x M T I 0 J n F 1 b 3 Q 7 L C Z x d W 9 0 O 0 N v b H V t b j E x M j U m c X V v d D s s J n F 1 b 3 Q 7 Q 2 9 s d W 1 u M T E y N i Z x d W 9 0 O y w m c X V v d D t D b 2 x 1 b W 4 x M T I 3 J n F 1 b 3 Q 7 L C Z x d W 9 0 O 0 N v b H V t b j E x M j g m c X V v d D s s J n F 1 b 3 Q 7 Q 2 9 s d W 1 u M T E y O S Z x d W 9 0 O y w m c X V v d D t D b 2 x 1 b W 4 x M T M w J n F 1 b 3 Q 7 L C Z x d W 9 0 O 0 N v b H V t b j E x M z E m c X V v d D s s J n F 1 b 3 Q 7 Q 2 9 s d W 1 u M T E z M i Z x d W 9 0 O y w m c X V v d D t D b 2 x 1 b W 4 x M T M z J n F 1 b 3 Q 7 L C Z x d W 9 0 O 0 N v b H V t b j E x M z Q m c X V v d D s s J n F 1 b 3 Q 7 Q 2 9 s d W 1 u M T E z N S Z x d W 9 0 O y w m c X V v d D t D b 2 x 1 b W 4 x M T M 2 J n F 1 b 3 Q 7 L C Z x d W 9 0 O 0 N v b H V t b j E x M z c m c X V v d D s s J n F 1 b 3 Q 7 Q 2 9 s d W 1 u M T E z O C Z x d W 9 0 O y w m c X V v d D t D b 2 x 1 b W 4 x M T M 5 J n F 1 b 3 Q 7 L C Z x d W 9 0 O 0 N v b H V t b j E x N D A m c X V v d D s s J n F 1 b 3 Q 7 Q 2 9 s d W 1 u M T E 0 M S Z x d W 9 0 O y w m c X V v d D t D b 2 x 1 b W 4 x M T Q y J n F 1 b 3 Q 7 L C Z x d W 9 0 O 0 N v b H V t b j E x N D M m c X V v d D s s J n F 1 b 3 Q 7 Q 2 9 s d W 1 u M T E 0 N C Z x d W 9 0 O y w m c X V v d D t D b 2 x 1 b W 4 x M T Q 1 J n F 1 b 3 Q 7 L C Z x d W 9 0 O 0 N v b H V t b j E x N D Y m c X V v d D s s J n F 1 b 3 Q 7 Q 2 9 s d W 1 u M T E 0 N y Z x d W 9 0 O y w m c X V v d D t D b 2 x 1 b W 4 x M T Q 4 J n F 1 b 3 Q 7 L C Z x d W 9 0 O 0 N v b H V t b j E x N D k m c X V v d D s s J n F 1 b 3 Q 7 Q 2 9 s d W 1 u M T E 1 M C Z x d W 9 0 O y w m c X V v d D t D b 2 x 1 b W 4 x M T U x J n F 1 b 3 Q 7 L C Z x d W 9 0 O 0 N v b H V t b j E x N T I m c X V v d D s s J n F 1 b 3 Q 7 Q 2 9 s d W 1 u M T E 1 M y Z x d W 9 0 O y w m c X V v d D t D b 2 x 1 b W 4 x M T U 0 J n F 1 b 3 Q 7 L C Z x d W 9 0 O 0 N v b H V t b j E x N T U m c X V v d D s s J n F 1 b 3 Q 7 Q 2 9 s d W 1 u M T E 1 N i Z x d W 9 0 O y w m c X V v d D t D b 2 x 1 b W 4 x M T U 3 J n F 1 b 3 Q 7 L C Z x d W 9 0 O 0 N v b H V t b j E x N T g m c X V v d D s s J n F 1 b 3 Q 7 Q 2 9 s d W 1 u M T E 1 O S Z x d W 9 0 O y w m c X V v d D t D b 2 x 1 b W 4 x M T Y w J n F 1 b 3 Q 7 L C Z x d W 9 0 O 0 N v b H V t b j E x N j E m c X V v d D s s J n F 1 b 3 Q 7 Q 2 9 s d W 1 u M T E 2 M i Z x d W 9 0 O y w m c X V v d D t D b 2 x 1 b W 4 x M T Y z J n F 1 b 3 Q 7 L C Z x d W 9 0 O 0 N v b H V t b j E x N j Q m c X V v d D s s J n F 1 b 3 Q 7 Q 2 9 s d W 1 u M T E 2 N S Z x d W 9 0 O y w m c X V v d D t D b 2 x 1 b W 4 x M T Y 2 J n F 1 b 3 Q 7 L C Z x d W 9 0 O 0 N v b H V t b j E x N j c m c X V v d D s s J n F 1 b 3 Q 7 Q 2 9 s d W 1 u M T E 2 O C Z x d W 9 0 O y w m c X V v d D t D b 2 x 1 b W 4 x M T Y 5 J n F 1 b 3 Q 7 L C Z x d W 9 0 O 0 N v b H V t b j E x N z A m c X V v d D s s J n F 1 b 3 Q 7 Q 2 9 s d W 1 u M T E 3 M S Z x d W 9 0 O y w m c X V v d D t D b 2 x 1 b W 4 x M T c y J n F 1 b 3 Q 7 L C Z x d W 9 0 O 0 N v b H V t b j E x N z M m c X V v d D s s J n F 1 b 3 Q 7 Q 2 9 s d W 1 u M T E 3 N C Z x d W 9 0 O y w m c X V v d D t D b 2 x 1 b W 4 x M T c 1 J n F 1 b 3 Q 7 L C Z x d W 9 0 O 0 N v b H V t b j E x N z Y m c X V v d D s s J n F 1 b 3 Q 7 Q 2 9 s d W 1 u M T E 3 N y Z x d W 9 0 O y w m c X V v d D t D b 2 x 1 b W 4 x M T c 4 J n F 1 b 3 Q 7 L C Z x d W 9 0 O 0 N v b H V t b j E x N z k m c X V v d D s s J n F 1 b 3 Q 7 Q 2 9 s d W 1 u M T E 4 M C Z x d W 9 0 O y w m c X V v d D t D b 2 x 1 b W 4 x M T g x J n F 1 b 3 Q 7 L C Z x d W 9 0 O 0 N v b H V t b j E x O D I m c X V v d D s s J n F 1 b 3 Q 7 Q 2 9 s d W 1 u M T E 4 M y Z x d W 9 0 O y w m c X V v d D t D b 2 x 1 b W 4 x M T g 0 J n F 1 b 3 Q 7 L C Z x d W 9 0 O 0 N v b H V t b j E x O D U m c X V v d D s s J n F 1 b 3 Q 7 Q 2 9 s d W 1 u M T E 4 N i Z x d W 9 0 O y w m c X V v d D t D b 2 x 1 b W 4 x M T g 3 J n F 1 b 3 Q 7 L C Z x d W 9 0 O 0 N v b H V t b j E x O D g m c X V v d D s s J n F 1 b 3 Q 7 Q 2 9 s d W 1 u M T E 4 O S Z x d W 9 0 O y w m c X V v d D t D b 2 x 1 b W 4 x M T k w J n F 1 b 3 Q 7 L C Z x d W 9 0 O 0 N v b H V t b j E x O T E m c X V v d D s s J n F 1 b 3 Q 7 Q 2 9 s d W 1 u M T E 5 M i Z x d W 9 0 O y w m c X V v d D t D b 2 x 1 b W 4 x M T k z J n F 1 b 3 Q 7 L C Z x d W 9 0 O 0 N v b H V t b j E x O T Q m c X V v d D s s J n F 1 b 3 Q 7 Q 2 9 s d W 1 u M T E 5 N S Z x d W 9 0 O y w m c X V v d D t D b 2 x 1 b W 4 x M T k 2 J n F 1 b 3 Q 7 L C Z x d W 9 0 O 0 N v b H V t b j E x O T c m c X V v d D s s J n F 1 b 3 Q 7 Q 2 9 s d W 1 u M T E 5 O C Z x d W 9 0 O y w m c X V v d D t D b 2 x 1 b W 4 x M T k 5 J n F 1 b 3 Q 7 L C Z x d W 9 0 O 0 N v b H V t b j E y M D A m c X V v d D s s J n F 1 b 3 Q 7 Q 2 9 s d W 1 u M T I w M S Z x d W 9 0 O y w m c X V v d D t D b 2 x 1 b W 4 x M j A y J n F 1 b 3 Q 7 L C Z x d W 9 0 O 0 N v b H V t b j E y M D M m c X V v d D s s J n F 1 b 3 Q 7 Q 2 9 s d W 1 u M T I w N C Z x d W 9 0 O y w m c X V v d D t D b 2 x 1 b W 4 x M j A 1 J n F 1 b 3 Q 7 L C Z x d W 9 0 O 0 N v b H V t b j E y M D Y m c X V v d D s s J n F 1 b 3 Q 7 Q 2 9 s d W 1 u M T I w N y Z x d W 9 0 O y w m c X V v d D t D b 2 x 1 b W 4 x M j A 4 J n F 1 b 3 Q 7 L C Z x d W 9 0 O 0 N v b H V t b j E y M D k m c X V v d D s s J n F 1 b 3 Q 7 Q 2 9 s d W 1 u M T I x M C Z x d W 9 0 O y w m c X V v d D t D b 2 x 1 b W 4 x M j E x J n F 1 b 3 Q 7 L C Z x d W 9 0 O 0 N v b H V t b j E y M T I m c X V v d D s s J n F 1 b 3 Q 7 Q 2 9 s d W 1 u M T I x M y Z x d W 9 0 O y w m c X V v d D t D b 2 x 1 b W 4 x M j E 0 J n F 1 b 3 Q 7 L C Z x d W 9 0 O 0 N v b H V t b j E y M T U m c X V v d D s s J n F 1 b 3 Q 7 Q 2 9 s d W 1 u M T I x N i Z x d W 9 0 O y w m c X V v d D t D b 2 x 1 b W 4 x M j E 3 J n F 1 b 3 Q 7 L C Z x d W 9 0 O 0 N v b H V t b j E y M T g m c X V v d D s s J n F 1 b 3 Q 7 Q 2 9 s d W 1 u M T I x O S Z x d W 9 0 O y w m c X V v d D t D b 2 x 1 b W 4 x M j I w J n F 1 b 3 Q 7 L C Z x d W 9 0 O 0 N v b H V t b j E y M j E m c X V v d D s s J n F 1 b 3 Q 7 Q 2 9 s d W 1 u M T I y M i Z x d W 9 0 O y w m c X V v d D t D b 2 x 1 b W 4 x M j I z J n F 1 b 3 Q 7 L C Z x d W 9 0 O 0 N v b H V t b j E y M j Q m c X V v d D s s J n F 1 b 3 Q 7 Q 2 9 s d W 1 u M T I y N S Z x d W 9 0 O y w m c X V v d D t D b 2 x 1 b W 4 x M j I 2 J n F 1 b 3 Q 7 L C Z x d W 9 0 O 0 N v b H V t b j E y M j c m c X V v d D s s J n F 1 b 3 Q 7 Q 2 9 s d W 1 u M T I y O C Z x d W 9 0 O y w m c X V v d D t D b 2 x 1 b W 4 x M j I 5 J n F 1 b 3 Q 7 L C Z x d W 9 0 O 0 N v b H V t b j E y M z A m c X V v d D s s J n F 1 b 3 Q 7 Q 2 9 s d W 1 u M T I z M S Z x d W 9 0 O y w m c X V v d D t D b 2 x 1 b W 4 x M j M y J n F 1 b 3 Q 7 L C Z x d W 9 0 O 0 N v b H V t b j E y M z M m c X V v d D s s J n F 1 b 3 Q 7 Q 2 9 s d W 1 u M T I z N C Z x d W 9 0 O y w m c X V v d D t D b 2 x 1 b W 4 x M j M 1 J n F 1 b 3 Q 7 L C Z x d W 9 0 O 0 N v b H V t b j E y M z Y m c X V v d D s s J n F 1 b 3 Q 7 Q 2 9 s d W 1 u M T I z N y Z x d W 9 0 O y w m c X V v d D t D b 2 x 1 b W 4 x M j M 4 J n F 1 b 3 Q 7 L C Z x d W 9 0 O 0 N v b H V t b j E y M z k m c X V v d D s s J n F 1 b 3 Q 7 Q 2 9 s d W 1 u M T I 0 M C Z x d W 9 0 O y w m c X V v d D t D b 2 x 1 b W 4 x M j Q x J n F 1 b 3 Q 7 L C Z x d W 9 0 O 0 N v b H V t b j E y N D I m c X V v d D s s J n F 1 b 3 Q 7 Q 2 9 s d W 1 u M T I 0 M y Z x d W 9 0 O y w m c X V v d D t D b 2 x 1 b W 4 x M j Q 0 J n F 1 b 3 Q 7 L C Z x d W 9 0 O 0 N v b H V t b j E y N D U m c X V v d D s s J n F 1 b 3 Q 7 Q 2 9 s d W 1 u M T I 0 N i Z x d W 9 0 O y w m c X V v d D t D b 2 x 1 b W 4 x M j Q 3 J n F 1 b 3 Q 7 L C Z x d W 9 0 O 0 N v b H V t b j E y N D g m c X V v d D s s J n F 1 b 3 Q 7 Q 2 9 s d W 1 u M T I 0 O S Z x d W 9 0 O y w m c X V v d D t D b 2 x 1 b W 4 x M j U w J n F 1 b 3 Q 7 L C Z x d W 9 0 O 0 N v b H V t b j E y N T E m c X V v d D s s J n F 1 b 3 Q 7 Q 2 9 s d W 1 u M T I 1 M i Z x d W 9 0 O y w m c X V v d D t D b 2 x 1 b W 4 x M j U z J n F 1 b 3 Q 7 L C Z x d W 9 0 O 0 N v b H V t b j E y N T Q m c X V v d D s s J n F 1 b 3 Q 7 Q 2 9 s d W 1 u M T I 1 N S Z x d W 9 0 O y w m c X V v d D t D b 2 x 1 b W 4 x M j U 2 J n F 1 b 3 Q 7 L C Z x d W 9 0 O 0 N v b H V t b j E y N T c m c X V v d D s s J n F 1 b 3 Q 7 Q 2 9 s d W 1 u M T I 1 O C Z x d W 9 0 O y w m c X V v d D t D b 2 x 1 b W 4 x M j U 5 J n F 1 b 3 Q 7 L C Z x d W 9 0 O 0 N v b H V t b j E y N j A m c X V v d D s s J n F 1 b 3 Q 7 Q 2 9 s d W 1 u M T I 2 M S Z x d W 9 0 O y w m c X V v d D t D b 2 x 1 b W 4 x M j Y y J n F 1 b 3 Q 7 L C Z x d W 9 0 O 0 N v b H V t b j E y N j M m c X V v d D s s J n F 1 b 3 Q 7 Q 2 9 s d W 1 u M T I 2 N C Z x d W 9 0 O y w m c X V v d D t D b 2 x 1 b W 4 x M j Y 1 J n F 1 b 3 Q 7 L C Z x d W 9 0 O 0 N v b H V t b j E y N j Y m c X V v d D s s J n F 1 b 3 Q 7 Q 2 9 s d W 1 u M T I 2 N y Z x d W 9 0 O y w m c X V v d D t D b 2 x 1 b W 4 x M j Y 4 J n F 1 b 3 Q 7 L C Z x d W 9 0 O 0 N v b H V t b j E y N j k m c X V v d D s s J n F 1 b 3 Q 7 Q 2 9 s d W 1 u M T I 3 M C Z x d W 9 0 O y w m c X V v d D t D b 2 x 1 b W 4 x M j c x J n F 1 b 3 Q 7 L C Z x d W 9 0 O 0 N v b H V t b j E y N z I m c X V v d D s s J n F 1 b 3 Q 7 Q 2 9 s d W 1 u M T I 3 M y Z x d W 9 0 O y w m c X V v d D t D b 2 x 1 b W 4 x M j c 0 J n F 1 b 3 Q 7 L C Z x d W 9 0 O 0 N v b H V t b j E y N z U m c X V v d D s s J n F 1 b 3 Q 7 Q 2 9 s d W 1 u M T I 3 N i Z x d W 9 0 O y w m c X V v d D t D b 2 x 1 b W 4 x M j c 3 J n F 1 b 3 Q 7 L C Z x d W 9 0 O 0 N v b H V t b j E y N z g m c X V v d D s s J n F 1 b 3 Q 7 Q 2 9 s d W 1 u M T I 3 O S Z x d W 9 0 O y w m c X V v d D t D b 2 x 1 b W 4 x M j g w J n F 1 b 3 Q 7 L C Z x d W 9 0 O 0 N v b H V t b j E y O D E m c X V v d D s s J n F 1 b 3 Q 7 Q 2 9 s d W 1 u M T I 4 M i Z x d W 9 0 O y w m c X V v d D t D b 2 x 1 b W 4 x M j g z J n F 1 b 3 Q 7 L C Z x d W 9 0 O 0 N v b H V t b j E y O D Q m c X V v d D s s J n F 1 b 3 Q 7 Q 2 9 s d W 1 u M T I 4 N S Z x d W 9 0 O y w m c X V v d D t D b 2 x 1 b W 4 x M j g 2 J n F 1 b 3 Q 7 L C Z x d W 9 0 O 0 N v b H V t b j E y O D c m c X V v d D s s J n F 1 b 3 Q 7 Q 2 9 s d W 1 u M T I 4 O C Z x d W 9 0 O y w m c X V v d D t D b 2 x 1 b W 4 x M j g 5 J n F 1 b 3 Q 7 L C Z x d W 9 0 O 0 N v b H V t b j E y O T A m c X V v d D s s J n F 1 b 3 Q 7 Q 2 9 s d W 1 u M T I 5 M S Z x d W 9 0 O y w m c X V v d D t D b 2 x 1 b W 4 x M j k y J n F 1 b 3 Q 7 L C Z x d W 9 0 O 0 N v b H V t b j E y O T M m c X V v d D s s J n F 1 b 3 Q 7 Q 2 9 s d W 1 u M T I 5 N C Z x d W 9 0 O y w m c X V v d D t D b 2 x 1 b W 4 x M j k 1 J n F 1 b 3 Q 7 L C Z x d W 9 0 O 0 N v b H V t b j E y O T Y m c X V v d D s s J n F 1 b 3 Q 7 Q 2 9 s d W 1 u M T I 5 N y Z x d W 9 0 O y w m c X V v d D t D b 2 x 1 b W 4 x M j k 4 J n F 1 b 3 Q 7 L C Z x d W 9 0 O 0 N v b H V t b j E y O T k m c X V v d D s s J n F 1 b 3 Q 7 Q 2 9 s d W 1 u M T M w M C Z x d W 9 0 O y w m c X V v d D t D b 2 x 1 b W 4 x M z A x J n F 1 b 3 Q 7 L C Z x d W 9 0 O 0 N v b H V t b j E z M D I m c X V v d D s s J n F 1 b 3 Q 7 Q 2 9 s d W 1 u M T M w M y Z x d W 9 0 O y w m c X V v d D t D b 2 x 1 b W 4 x M z A 0 J n F 1 b 3 Q 7 L C Z x d W 9 0 O 0 N v b H V t b j E z M D U m c X V v d D s s J n F 1 b 3 Q 7 Q 2 9 s d W 1 u M T M w N i Z x d W 9 0 O y w m c X V v d D t D b 2 x 1 b W 4 x M z A 3 J n F 1 b 3 Q 7 L C Z x d W 9 0 O 0 N v b H V t b j E z M D g m c X V v d D s s J n F 1 b 3 Q 7 Q 2 9 s d W 1 u M T M w O S Z x d W 9 0 O y w m c X V v d D t D b 2 x 1 b W 4 x M z E w J n F 1 b 3 Q 7 L C Z x d W 9 0 O 0 N v b H V t b j E z M T E m c X V v d D s s J n F 1 b 3 Q 7 Q 2 9 s d W 1 u M T M x M i Z x d W 9 0 O y w m c X V v d D t D b 2 x 1 b W 4 x M z E z J n F 1 b 3 Q 7 L C Z x d W 9 0 O 0 N v b H V t b j E z M T Q m c X V v d D s s J n F 1 b 3 Q 7 Q 2 9 s d W 1 u M T M x N S Z x d W 9 0 O y w m c X V v d D t D b 2 x 1 b W 4 x M z E 2 J n F 1 b 3 Q 7 L C Z x d W 9 0 O 0 N v b H V t b j E z M T c m c X V v d D s s J n F 1 b 3 Q 7 Q 2 9 s d W 1 u M T M x O C Z x d W 9 0 O y w m c X V v d D t D b 2 x 1 b W 4 x M z E 5 J n F 1 b 3 Q 7 L C Z x d W 9 0 O 0 N v b H V t b j E z M j A m c X V v d D s s J n F 1 b 3 Q 7 Q 2 9 s d W 1 u M T M y M S Z x d W 9 0 O y w m c X V v d D t D b 2 x 1 b W 4 x M z I y J n F 1 b 3 Q 7 L C Z x d W 9 0 O 0 N v b H V t b j E z M j M m c X V v d D s s J n F 1 b 3 Q 7 Q 2 9 s d W 1 u M T M y N C Z x d W 9 0 O y w m c X V v d D t D b 2 x 1 b W 4 x M z I 1 J n F 1 b 3 Q 7 L C Z x d W 9 0 O 0 N v b H V t b j E z M j Y m c X V v d D s s J n F 1 b 3 Q 7 Q 2 9 s d W 1 u M T M y N y Z x d W 9 0 O y w m c X V v d D t D b 2 x 1 b W 4 x M z I 4 J n F 1 b 3 Q 7 L C Z x d W 9 0 O 0 N v b H V t b j E z M j k m c X V v d D s s J n F 1 b 3 Q 7 Q 2 9 s d W 1 u M T M z M C Z x d W 9 0 O y w m c X V v d D t D b 2 x 1 b W 4 x M z M x J n F 1 b 3 Q 7 L C Z x d W 9 0 O 0 N v b H V t b j E z M z I m c X V v d D s s J n F 1 b 3 Q 7 Q 2 9 s d W 1 u M T M z M y Z x d W 9 0 O y w m c X V v d D t D b 2 x 1 b W 4 x M z M 0 J n F 1 b 3 Q 7 L C Z x d W 9 0 O 0 N v b H V t b j E z M z U m c X V v d D s s J n F 1 b 3 Q 7 Q 2 9 s d W 1 u M T M z N i Z x d W 9 0 O y w m c X V v d D t D b 2 x 1 b W 4 x M z M 3 J n F 1 b 3 Q 7 L C Z x d W 9 0 O 0 N v b H V t b j E z M z g m c X V v d D s s J n F 1 b 3 Q 7 Q 2 9 s d W 1 u M T M z O S Z x d W 9 0 O y w m c X V v d D t D b 2 x 1 b W 4 x M z Q w J n F 1 b 3 Q 7 L C Z x d W 9 0 O 0 N v b H V t b j E z N D E m c X V v d D s s J n F 1 b 3 Q 7 Q 2 9 s d W 1 u M T M 0 M i Z x d W 9 0 O y w m c X V v d D t D b 2 x 1 b W 4 x M z Q z J n F 1 b 3 Q 7 L C Z x d W 9 0 O 0 N v b H V t b j E z N D Q m c X V v d D s s J n F 1 b 3 Q 7 Q 2 9 s d W 1 u M T M 0 N S Z x d W 9 0 O y w m c X V v d D t D b 2 x 1 b W 4 x M z Q 2 J n F 1 b 3 Q 7 L C Z x d W 9 0 O 0 N v b H V t b j E z N D c m c X V v d D s s J n F 1 b 3 Q 7 Q 2 9 s d W 1 u M T M 0 O C Z x d W 9 0 O y w m c X V v d D t D b 2 x 1 b W 4 x M z Q 5 J n F 1 b 3 Q 7 L C Z x d W 9 0 O 0 N v b H V t b j E z N T A m c X V v d D s s J n F 1 b 3 Q 7 Q 2 9 s d W 1 u M T M 1 M S Z x d W 9 0 O y w m c X V v d D t D b 2 x 1 b W 4 x M z U y J n F 1 b 3 Q 7 L C Z x d W 9 0 O 0 N v b H V t b j E z N T M m c X V v d D s s J n F 1 b 3 Q 7 Q 2 9 s d W 1 u M T M 1 N C Z x d W 9 0 O y w m c X V v d D t D b 2 x 1 b W 4 x M z U 1 J n F 1 b 3 Q 7 L C Z x d W 9 0 O 0 N v b H V t b j E z N T Y m c X V v d D s s J n F 1 b 3 Q 7 Q 2 9 s d W 1 u M T M 1 N y Z x d W 9 0 O y w m c X V v d D t D b 2 x 1 b W 4 x M z U 4 J n F 1 b 3 Q 7 L C Z x d W 9 0 O 0 N v b H V t b j E z N T k m c X V v d D s s J n F 1 b 3 Q 7 Q 2 9 s d W 1 u M T M 2 M C Z x d W 9 0 O y w m c X V v d D t D b 2 x 1 b W 4 x M z Y x J n F 1 b 3 Q 7 L C Z x d W 9 0 O 0 N v b H V t b j E z N j I m c X V v d D s s J n F 1 b 3 Q 7 Q 2 9 s d W 1 u M T M 2 M y Z x d W 9 0 O y w m c X V v d D t D b 2 x 1 b W 4 x M z Y 0 J n F 1 b 3 Q 7 L C Z x d W 9 0 O 0 N v b H V t b j E z N j U m c X V v d D s s J n F 1 b 3 Q 7 Q 2 9 s d W 1 u M T M 2 N i Z x d W 9 0 O y w m c X V v d D t D b 2 x 1 b W 4 x M z Y 3 J n F 1 b 3 Q 7 L C Z x d W 9 0 O 0 N v b H V t b j E z N j g m c X V v d D s s J n F 1 b 3 Q 7 Q 2 9 s d W 1 u M T M 2 O S Z x d W 9 0 O y w m c X V v d D t D b 2 x 1 b W 4 x M z c w J n F 1 b 3 Q 7 L C Z x d W 9 0 O 0 N v b H V t b j E z N z E m c X V v d D s s J n F 1 b 3 Q 7 Q 2 9 s d W 1 u M T M 3 M i Z x d W 9 0 O y w m c X V v d D t D b 2 x 1 b W 4 x M z c z J n F 1 b 3 Q 7 L C Z x d W 9 0 O 0 N v b H V t b j E z N z Q m c X V v d D s s J n F 1 b 3 Q 7 Q 2 9 s d W 1 u M T M 3 N S Z x d W 9 0 O y w m c X V v d D t D b 2 x 1 b W 4 x M z c 2 J n F 1 b 3 Q 7 L C Z x d W 9 0 O 0 N v b H V t b j E z N z c m c X V v d D s s J n F 1 b 3 Q 7 Q 2 9 s d W 1 u M T M 3 O C Z x d W 9 0 O y w m c X V v d D t D b 2 x 1 b W 4 x M z c 5 J n F 1 b 3 Q 7 L C Z x d W 9 0 O 0 N v b H V t b j E z O D A m c X V v d D s s J n F 1 b 3 Q 7 Q 2 9 s d W 1 u M T M 4 M S Z x d W 9 0 O y w m c X V v d D t D b 2 x 1 b W 4 x M z g y J n F 1 b 3 Q 7 L C Z x d W 9 0 O 0 N v b H V t b j E z O D M m c X V v d D s s J n F 1 b 3 Q 7 Q 2 9 s d W 1 u M T M 4 N C Z x d W 9 0 O y w m c X V v d D t D b 2 x 1 b W 4 x M z g 1 J n F 1 b 3 Q 7 L C Z x d W 9 0 O 0 N v b H V t b j E z O D Y m c X V v d D s s J n F 1 b 3 Q 7 Q 2 9 s d W 1 u M T M 4 N y Z x d W 9 0 O y w m c X V v d D t D b 2 x 1 b W 4 x M z g 4 J n F 1 b 3 Q 7 L C Z x d W 9 0 O 0 N v b H V t b j E z O D k m c X V v d D s s J n F 1 b 3 Q 7 Q 2 9 s d W 1 u M T M 5 M C Z x d W 9 0 O y w m c X V v d D t D b 2 x 1 b W 4 x M z k x J n F 1 b 3 Q 7 L C Z x d W 9 0 O 0 N v b H V t b j E z O T I m c X V v d D s s J n F 1 b 3 Q 7 Q 2 9 s d W 1 u M T M 5 M y Z x d W 9 0 O y w m c X V v d D t D b 2 x 1 b W 4 x M z k 0 J n F 1 b 3 Q 7 L C Z x d W 9 0 O 0 N v b H V t b j E z O T U m c X V v d D s s J n F 1 b 3 Q 7 Q 2 9 s d W 1 u M T M 5 N i Z x d W 9 0 O y w m c X V v d D t D b 2 x 1 b W 4 x M z k 3 J n F 1 b 3 Q 7 L C Z x d W 9 0 O 0 N v b H V t b j E z O T g m c X V v d D s s J n F 1 b 3 Q 7 Q 2 9 s d W 1 u M T M 5 O S Z x d W 9 0 O y w m c X V v d D t D b 2 x 1 b W 4 x N D A w J n F 1 b 3 Q 7 L C Z x d W 9 0 O 0 N v b H V t b j E 0 M D E m c X V v d D s s J n F 1 b 3 Q 7 Q 2 9 s d W 1 u M T Q w M i Z x d W 9 0 O y w m c X V v d D t D b 2 x 1 b W 4 x N D A z J n F 1 b 3 Q 7 L C Z x d W 9 0 O 0 N v b H V t b j E 0 M D Q m c X V v d D s s J n F 1 b 3 Q 7 Q 2 9 s d W 1 u M T Q w N S Z x d W 9 0 O y w m c X V v d D t D b 2 x 1 b W 4 x N D A 2 J n F 1 b 3 Q 7 L C Z x d W 9 0 O 0 N v b H V t b j E 0 M D c m c X V v d D s s J n F 1 b 3 Q 7 Q 2 9 s d W 1 u M T Q w O C Z x d W 9 0 O y w m c X V v d D t D b 2 x 1 b W 4 x N D A 5 J n F 1 b 3 Q 7 L C Z x d W 9 0 O 0 N v b H V t b j E 0 M T A m c X V v d D s s J n F 1 b 3 Q 7 Q 2 9 s d W 1 u M T Q x M S Z x d W 9 0 O y w m c X V v d D t D b 2 x 1 b W 4 x N D E y J n F 1 b 3 Q 7 L C Z x d W 9 0 O 0 N v b H V t b j E 0 M T M m c X V v d D s s J n F 1 b 3 Q 7 Q 2 9 s d W 1 u M T Q x N C Z x d W 9 0 O y w m c X V v d D t D b 2 x 1 b W 4 x N D E 1 J n F 1 b 3 Q 7 L C Z x d W 9 0 O 0 N v b H V t b j E 0 M T Y m c X V v d D s s J n F 1 b 3 Q 7 Q 2 9 s d W 1 u M T Q x N y Z x d W 9 0 O y w m c X V v d D t D b 2 x 1 b W 4 x N D E 4 J n F 1 b 3 Q 7 L C Z x d W 9 0 O 0 N v b H V t b j E 0 M T k m c X V v d D s s J n F 1 b 3 Q 7 Q 2 9 s d W 1 u M T Q y M C Z x d W 9 0 O y w m c X V v d D t D b 2 x 1 b W 4 x N D I x J n F 1 b 3 Q 7 L C Z x d W 9 0 O 0 N v b H V t b j E 0 M j I m c X V v d D s s J n F 1 b 3 Q 7 Q 2 9 s d W 1 u M T Q y M y Z x d W 9 0 O y w m c X V v d D t D b 2 x 1 b W 4 x N D I 0 J n F 1 b 3 Q 7 L C Z x d W 9 0 O 0 N v b H V t b j E 0 M j U m c X V v d D s s J n F 1 b 3 Q 7 Q 2 9 s d W 1 u M T Q y N i Z x d W 9 0 O y w m c X V v d D t D b 2 x 1 b W 4 x N D I 3 J n F 1 b 3 Q 7 L C Z x d W 9 0 O 0 N v b H V t b j E 0 M j g m c X V v d D s s J n F 1 b 3 Q 7 Q 2 9 s d W 1 u M T Q y O S Z x d W 9 0 O y w m c X V v d D t D b 2 x 1 b W 4 x N D M w J n F 1 b 3 Q 7 L C Z x d W 9 0 O 0 N v b H V t b j E 0 M z E m c X V v d D s s J n F 1 b 3 Q 7 Q 2 9 s d W 1 u M T Q z M i Z x d W 9 0 O y w m c X V v d D t D b 2 x 1 b W 4 x N D M z J n F 1 b 3 Q 7 L C Z x d W 9 0 O 0 N v b H V t b j E 0 M z Q m c X V v d D s s J n F 1 b 3 Q 7 Q 2 9 s d W 1 u M T Q z N S Z x d W 9 0 O y w m c X V v d D t D b 2 x 1 b W 4 x N D M 2 J n F 1 b 3 Q 7 L C Z x d W 9 0 O 0 N v b H V t b j E 0 M z c m c X V v d D s s J n F 1 b 3 Q 7 Q 2 9 s d W 1 u M T Q z O C Z x d W 9 0 O y w m c X V v d D t D b 2 x 1 b W 4 x N D M 5 J n F 1 b 3 Q 7 L C Z x d W 9 0 O 0 N v b H V t b j E 0 N D A m c X V v d D s s J n F 1 b 3 Q 7 Q 2 9 s d W 1 u M T Q 0 M S Z x d W 9 0 O y w m c X V v d D t D b 2 x 1 b W 4 x N D Q y J n F 1 b 3 Q 7 L C Z x d W 9 0 O 0 N v b H V t b j E 0 N D M m c X V v d D s s J n F 1 b 3 Q 7 Q 2 9 s d W 1 u M T Q 0 N C Z x d W 9 0 O y w m c X V v d D t D b 2 x 1 b W 4 x N D Q 1 J n F 1 b 3 Q 7 L C Z x d W 9 0 O 0 N v b H V t b j E 0 N D Y m c X V v d D s s J n F 1 b 3 Q 7 Q 2 9 s d W 1 u M T Q 0 N y Z x d W 9 0 O y w m c X V v d D t D b 2 x 1 b W 4 x N D Q 4 J n F 1 b 3 Q 7 L C Z x d W 9 0 O 0 N v b H V t b j E 0 N D k m c X V v d D s s J n F 1 b 3 Q 7 Q 2 9 s d W 1 u M T Q 1 M C Z x d W 9 0 O y w m c X V v d D t D b 2 x 1 b W 4 x N D U x J n F 1 b 3 Q 7 L C Z x d W 9 0 O 0 N v b H V t b j E 0 N T I m c X V v d D s s J n F 1 b 3 Q 7 Q 2 9 s d W 1 u M T Q 1 M y Z x d W 9 0 O y w m c X V v d D t D b 2 x 1 b W 4 x N D U 0 J n F 1 b 3 Q 7 L C Z x d W 9 0 O 0 N v b H V t b j E 0 N T U m c X V v d D s s J n F 1 b 3 Q 7 Q 2 9 s d W 1 u M T Q 1 N i Z x d W 9 0 O y w m c X V v d D t D b 2 x 1 b W 4 x N D U 3 J n F 1 b 3 Q 7 L C Z x d W 9 0 O 0 N v b H V t b j E 0 N T g m c X V v d D s s J n F 1 b 3 Q 7 Q 2 9 s d W 1 u M T Q 1 O S Z x d W 9 0 O y w m c X V v d D t D b 2 x 1 b W 4 x N D Y w J n F 1 b 3 Q 7 L C Z x d W 9 0 O 0 N v b H V t b j E 0 N j E m c X V v d D s s J n F 1 b 3 Q 7 Q 2 9 s d W 1 u M T Q 2 M i Z x d W 9 0 O y w m c X V v d D t D b 2 x 1 b W 4 x N D Y z J n F 1 b 3 Q 7 L C Z x d W 9 0 O 0 N v b H V t b j E 0 N j Q m c X V v d D s s J n F 1 b 3 Q 7 Q 2 9 s d W 1 u M T Q 2 N S Z x d W 9 0 O y w m c X V v d D t D b 2 x 1 b W 4 x N D Y 2 J n F 1 b 3 Q 7 L C Z x d W 9 0 O 0 N v b H V t b j E 0 N j c m c X V v d D s s J n F 1 b 3 Q 7 Q 2 9 s d W 1 u M T Q 2 O C Z x d W 9 0 O y w m c X V v d D t D b 2 x 1 b W 4 x N D Y 5 J n F 1 b 3 Q 7 L C Z x d W 9 0 O 0 N v b H V t b j E 0 N z A m c X V v d D s s J n F 1 b 3 Q 7 Q 2 9 s d W 1 u M T Q 3 M S Z x d W 9 0 O y w m c X V v d D t D b 2 x 1 b W 4 x N D c y J n F 1 b 3 Q 7 L C Z x d W 9 0 O 0 N v b H V t b j E 0 N z M m c X V v d D s s J n F 1 b 3 Q 7 Q 2 9 s d W 1 u M T Q 3 N C Z x d W 9 0 O y w m c X V v d D t D b 2 x 1 b W 4 x N D c 1 J n F 1 b 3 Q 7 L C Z x d W 9 0 O 0 N v b H V t b j E 0 N z Y m c X V v d D s s J n F 1 b 3 Q 7 Q 2 9 s d W 1 u M T Q 3 N y Z x d W 9 0 O y w m c X V v d D t D b 2 x 1 b W 4 x N D c 4 J n F 1 b 3 Q 7 L C Z x d W 9 0 O 0 N v b H V t b j E 0 N z k m c X V v d D s s J n F 1 b 3 Q 7 Q 2 9 s d W 1 u M T Q 4 M C Z x d W 9 0 O y w m c X V v d D t D b 2 x 1 b W 4 x N D g x J n F 1 b 3 Q 7 L C Z x d W 9 0 O 0 N v b H V t b j E 0 O D I m c X V v d D s s J n F 1 b 3 Q 7 Q 2 9 s d W 1 u M T Q 4 M y Z x d W 9 0 O y w m c X V v d D t D b 2 x 1 b W 4 x N D g 0 J n F 1 b 3 Q 7 L C Z x d W 9 0 O 0 N v b H V t b j E 0 O D U m c X V v d D s s J n F 1 b 3 Q 7 Q 2 9 s d W 1 u M T Q 4 N i Z x d W 9 0 O y w m c X V v d D t D b 2 x 1 b W 4 x N D g 3 J n F 1 b 3 Q 7 L C Z x d W 9 0 O 0 N v b H V t b j E 0 O D g m c X V v d D s s J n F 1 b 3 Q 7 Q 2 9 s d W 1 u M T Q 4 O S Z x d W 9 0 O y w m c X V v d D t D b 2 x 1 b W 4 x N D k w J n F 1 b 3 Q 7 L C Z x d W 9 0 O 0 N v b H V t b j E 0 O T E m c X V v d D s s J n F 1 b 3 Q 7 Q 2 9 s d W 1 u M T Q 5 M i Z x d W 9 0 O y w m c X V v d D t D b 2 x 1 b W 4 x N D k z J n F 1 b 3 Q 7 L C Z x d W 9 0 O 0 N v b H V t b j E 0 O T Q m c X V v d D s s J n F 1 b 3 Q 7 Q 2 9 s d W 1 u M T Q 5 N S Z x d W 9 0 O y w m c X V v d D t D b 2 x 1 b W 4 x N D k 2 J n F 1 b 3 Q 7 L C Z x d W 9 0 O 0 N v b H V t b j E 0 O T c m c X V v d D s s J n F 1 b 3 Q 7 Q 2 9 s d W 1 u M T Q 5 O C Z x d W 9 0 O y w m c X V v d D t D b 2 x 1 b W 4 x N D k 5 J n F 1 b 3 Q 7 L C Z x d W 9 0 O 0 N v b H V t b j E 1 M D A m c X V v d D s s J n F 1 b 3 Q 7 Q 2 9 s d W 1 u M T U w M S Z x d W 9 0 O y w m c X V v d D t D b 2 x 1 b W 4 x N T A y J n F 1 b 3 Q 7 L C Z x d W 9 0 O 0 N v b H V t b j E 1 M D M m c X V v d D s s J n F 1 b 3 Q 7 Q 2 9 s d W 1 u M T U w N C Z x d W 9 0 O y w m c X V v d D t D b 2 x 1 b W 4 x N T A 1 J n F 1 b 3 Q 7 L C Z x d W 9 0 O 0 N v b H V t b j E 1 M D Y m c X V v d D s s J n F 1 b 3 Q 7 Q 2 9 s d W 1 u M T U w N y Z x d W 9 0 O y w m c X V v d D t D b 2 x 1 b W 4 x N T A 4 J n F 1 b 3 Q 7 L C Z x d W 9 0 O 0 N v b H V t b j E 1 M D k m c X V v d D s s J n F 1 b 3 Q 7 Q 2 9 s d W 1 u M T U x M C Z x d W 9 0 O y w m c X V v d D t D b 2 x 1 b W 4 x N T E x J n F 1 b 3 Q 7 L C Z x d W 9 0 O 0 N v b H V t b j E 1 M T I m c X V v d D s s J n F 1 b 3 Q 7 Q 2 9 s d W 1 u M T U x M y Z x d W 9 0 O y w m c X V v d D t D b 2 x 1 b W 4 x N T E 0 J n F 1 b 3 Q 7 L C Z x d W 9 0 O 0 N v b H V t b j E 1 M T U m c X V v d D s s J n F 1 b 3 Q 7 Q 2 9 s d W 1 u M T U x N i Z x d W 9 0 O y w m c X V v d D t D b 2 x 1 b W 4 x N T E 3 J n F 1 b 3 Q 7 L C Z x d W 9 0 O 0 N v b H V t b j E 1 M T g m c X V v d D s s J n F 1 b 3 Q 7 Q 2 9 s d W 1 u M T U x O S Z x d W 9 0 O y w m c X V v d D t D b 2 x 1 b W 4 x N T I w J n F 1 b 3 Q 7 L C Z x d W 9 0 O 0 N v b H V t b j E 1 M j E m c X V v d D s s J n F 1 b 3 Q 7 Q 2 9 s d W 1 u M T U y M i Z x d W 9 0 O y w m c X V v d D t D b 2 x 1 b W 4 x N T I z J n F 1 b 3 Q 7 L C Z x d W 9 0 O 0 N v b H V t b j E 1 M j Q m c X V v d D s s J n F 1 b 3 Q 7 Q 2 9 s d W 1 u M T U y N S Z x d W 9 0 O y w m c X V v d D t D b 2 x 1 b W 4 x N T I 2 J n F 1 b 3 Q 7 L C Z x d W 9 0 O 0 N v b H V t b j E 1 M j c m c X V v d D s s J n F 1 b 3 Q 7 Q 2 9 s d W 1 u M T U y O C Z x d W 9 0 O y w m c X V v d D t D b 2 x 1 b W 4 x N T I 5 J n F 1 b 3 Q 7 L C Z x d W 9 0 O 0 N v b H V t b j E 1 M z A m c X V v d D s s J n F 1 b 3 Q 7 Q 2 9 s d W 1 u M T U z M S Z x d W 9 0 O y w m c X V v d D t D b 2 x 1 b W 4 x N T M y J n F 1 b 3 Q 7 L C Z x d W 9 0 O 0 N v b H V t b j E 1 M z M m c X V v d D s s J n F 1 b 3 Q 7 Q 2 9 s d W 1 u M T U z N C Z x d W 9 0 O y w m c X V v d D t D b 2 x 1 b W 4 x N T M 1 J n F 1 b 3 Q 7 L C Z x d W 9 0 O 0 N v b H V t b j E 1 M z Y m c X V v d D s s J n F 1 b 3 Q 7 Q 2 9 s d W 1 u M T U z N y Z x d W 9 0 O y w m c X V v d D t D b 2 x 1 b W 4 x N T M 4 J n F 1 b 3 Q 7 L C Z x d W 9 0 O 0 N v b H V t b j E 1 M z k m c X V v d D s s J n F 1 b 3 Q 7 Q 2 9 s d W 1 u M T U 0 M C Z x d W 9 0 O y w m c X V v d D t D b 2 x 1 b W 4 x N T Q x J n F 1 b 3 Q 7 L C Z x d W 9 0 O 0 N v b H V t b j E 1 N D I m c X V v d D s s J n F 1 b 3 Q 7 Q 2 9 s d W 1 u M T U 0 M y Z x d W 9 0 O y w m c X V v d D t D b 2 x 1 b W 4 x N T Q 0 J n F 1 b 3 Q 7 L C Z x d W 9 0 O 0 N v b H V t b j E 1 N D U m c X V v d D s s J n F 1 b 3 Q 7 Q 2 9 s d W 1 u M T U 0 N i Z x d W 9 0 O y w m c X V v d D t D b 2 x 1 b W 4 x N T Q 3 J n F 1 b 3 Q 7 L C Z x d W 9 0 O 0 N v b H V t b j E 1 N D g m c X V v d D s s J n F 1 b 3 Q 7 Q 2 9 s d W 1 u M T U 0 O S Z x d W 9 0 O y w m c X V v d D t D b 2 x 1 b W 4 x N T U w J n F 1 b 3 Q 7 L C Z x d W 9 0 O 0 N v b H V t b j E 1 N T E m c X V v d D s s J n F 1 b 3 Q 7 Q 2 9 s d W 1 u M T U 1 M i Z x d W 9 0 O y w m c X V v d D t D b 2 x 1 b W 4 x N T U z J n F 1 b 3 Q 7 L C Z x d W 9 0 O 0 N v b H V t b j E 1 N T Q m c X V v d D s s J n F 1 b 3 Q 7 Q 2 9 s d W 1 u M T U 1 N S Z x d W 9 0 O y w m c X V v d D t D b 2 x 1 b W 4 x N T U 2 J n F 1 b 3 Q 7 L C Z x d W 9 0 O 0 N v b H V t b j E 1 N T c m c X V v d D s s J n F 1 b 3 Q 7 Q 2 9 s d W 1 u M T U 1 O C Z x d W 9 0 O y w m c X V v d D t D b 2 x 1 b W 4 x N T U 5 J n F 1 b 3 Q 7 L C Z x d W 9 0 O 0 N v b H V t b j E 1 N j A m c X V v d D s s J n F 1 b 3 Q 7 Q 2 9 s d W 1 u M T U 2 M S Z x d W 9 0 O y w m c X V v d D t D b 2 x 1 b W 4 x N T Y y J n F 1 b 3 Q 7 L C Z x d W 9 0 O 0 N v b H V t b j E 1 N j M m c X V v d D s s J n F 1 b 3 Q 7 Q 2 9 s d W 1 u M T U 2 N C Z x d W 9 0 O y w m c X V v d D t D b 2 x 1 b W 4 x N T Y 1 J n F 1 b 3 Q 7 L C Z x d W 9 0 O 0 N v b H V t b j E 1 N j Y m c X V v d D s s J n F 1 b 3 Q 7 Q 2 9 s d W 1 u M T U 2 N y Z x d W 9 0 O y w m c X V v d D t D b 2 x 1 b W 4 x N T Y 4 J n F 1 b 3 Q 7 L C Z x d W 9 0 O 0 N v b H V t b j E 1 N j k m c X V v d D s s J n F 1 b 3 Q 7 Q 2 9 s d W 1 u M T U 3 M C Z x d W 9 0 O y w m c X V v d D t D b 2 x 1 b W 4 x N T c x J n F 1 b 3 Q 7 L C Z x d W 9 0 O 0 N v b H V t b j E 1 N z I m c X V v d D s s J n F 1 b 3 Q 7 Q 2 9 s d W 1 u M T U 3 M y Z x d W 9 0 O y w m c X V v d D t D b 2 x 1 b W 4 x N T c 0 J n F 1 b 3 Q 7 L C Z x d W 9 0 O 0 N v b H V t b j E 1 N z U m c X V v d D s s J n F 1 b 3 Q 7 Q 2 9 s d W 1 u M T U 3 N i Z x d W 9 0 O y w m c X V v d D t D b 2 x 1 b W 4 x N T c 3 J n F 1 b 3 Q 7 L C Z x d W 9 0 O 0 N v b H V t b j E 1 N z g m c X V v d D s s J n F 1 b 3 Q 7 Q 2 9 s d W 1 u M T U 3 O S Z x d W 9 0 O y w m c X V v d D t D b 2 x 1 b W 4 x N T g w J n F 1 b 3 Q 7 L C Z x d W 9 0 O 0 N v b H V t b j E 1 O D E m c X V v d D s s J n F 1 b 3 Q 7 Q 2 9 s d W 1 u M T U 4 M i Z x d W 9 0 O y w m c X V v d D t D b 2 x 1 b W 4 x N T g z J n F 1 b 3 Q 7 L C Z x d W 9 0 O 0 N v b H V t b j E 1 O D Q m c X V v d D s s J n F 1 b 3 Q 7 Q 2 9 s d W 1 u M T U 4 N S Z x d W 9 0 O y w m c X V v d D t D b 2 x 1 b W 4 x N T g 2 J n F 1 b 3 Q 7 L C Z x d W 9 0 O 0 N v b H V t b j E 1 O D c m c X V v d D s s J n F 1 b 3 Q 7 Q 2 9 s d W 1 u M T U 4 O C Z x d W 9 0 O y w m c X V v d D t D b 2 x 1 b W 4 x N T g 5 J n F 1 b 3 Q 7 L C Z x d W 9 0 O 0 N v b H V t b j E 1 O T A m c X V v d D s s J n F 1 b 3 Q 7 Q 2 9 s d W 1 u M T U 5 M S Z x d W 9 0 O y w m c X V v d D t D b 2 x 1 b W 4 x N T k y J n F 1 b 3 Q 7 L C Z x d W 9 0 O 0 N v b H V t b j E 1 O T M m c X V v d D s s J n F 1 b 3 Q 7 Q 2 9 s d W 1 u M T U 5 N C Z x d W 9 0 O y w m c X V v d D t D b 2 x 1 b W 4 x N T k 1 J n F 1 b 3 Q 7 L C Z x d W 9 0 O 0 N v b H V t b j E 1 O T Y m c X V v d D s s J n F 1 b 3 Q 7 Q 2 9 s d W 1 u M T U 5 N y Z x d W 9 0 O y w m c X V v d D t D b 2 x 1 b W 4 x N T k 4 J n F 1 b 3 Q 7 L C Z x d W 9 0 O 0 N v b H V t b j E 1 O T k m c X V v d D s s J n F 1 b 3 Q 7 Q 2 9 s d W 1 u M T Y w M C Z x d W 9 0 O y w m c X V v d D t D b 2 x 1 b W 4 x N j A x J n F 1 b 3 Q 7 L C Z x d W 9 0 O 0 N v b H V t b j E 2 M D I m c X V v d D s s J n F 1 b 3 Q 7 Q 2 9 s d W 1 u M T Y w M y Z x d W 9 0 O y w m c X V v d D t D b 2 x 1 b W 4 x N j A 0 J n F 1 b 3 Q 7 L C Z x d W 9 0 O 0 N v b H V t b j E 2 M D U m c X V v d D s s J n F 1 b 3 Q 7 Q 2 9 s d W 1 u M T Y w N i Z x d W 9 0 O y w m c X V v d D t D b 2 x 1 b W 4 x N j A 3 J n F 1 b 3 Q 7 L C Z x d W 9 0 O 0 N v b H V t b j E 2 M D g m c X V v d D s s J n F 1 b 3 Q 7 Q 2 9 s d W 1 u M T Y w O S Z x d W 9 0 O y w m c X V v d D t D b 2 x 1 b W 4 x N j E w J n F 1 b 3 Q 7 L C Z x d W 9 0 O 0 N v b H V t b j E 2 M T E m c X V v d D s s J n F 1 b 3 Q 7 Q 2 9 s d W 1 u M T Y x M i Z x d W 9 0 O y w m c X V v d D t D b 2 x 1 b W 4 x N j E z J n F 1 b 3 Q 7 L C Z x d W 9 0 O 0 N v b H V t b j E 2 M T Q m c X V v d D s s J n F 1 b 3 Q 7 Q 2 9 s d W 1 u M T Y x N S Z x d W 9 0 O y w m c X V v d D t D b 2 x 1 b W 4 x N j E 2 J n F 1 b 3 Q 7 L C Z x d W 9 0 O 0 N v b H V t b j E 2 M T c m c X V v d D s s J n F 1 b 3 Q 7 Q 2 9 s d W 1 u M T Y x O C Z x d W 9 0 O y w m c X V v d D t D b 2 x 1 b W 4 x N j E 5 J n F 1 b 3 Q 7 L C Z x d W 9 0 O 0 N v b H V t b j E 2 M j A m c X V v d D s s J n F 1 b 3 Q 7 Q 2 9 s d W 1 u M T Y y M S Z x d W 9 0 O y w m c X V v d D t D b 2 x 1 b W 4 x N j I y J n F 1 b 3 Q 7 L C Z x d W 9 0 O 0 N v b H V t b j E 2 M j M m c X V v d D s s J n F 1 b 3 Q 7 Q 2 9 s d W 1 u M T Y y N C Z x d W 9 0 O y w m c X V v d D t D b 2 x 1 b W 4 x N j I 1 J n F 1 b 3 Q 7 L C Z x d W 9 0 O 0 N v b H V t b j E 2 M j Y m c X V v d D s s J n F 1 b 3 Q 7 Q 2 9 s d W 1 u M T Y y N y Z x d W 9 0 O y w m c X V v d D t D b 2 x 1 b W 4 x N j I 4 J n F 1 b 3 Q 7 L C Z x d W 9 0 O 0 N v b H V t b j E 2 M j k m c X V v d D s s J n F 1 b 3 Q 7 Q 2 9 s d W 1 u M T Y z M C Z x d W 9 0 O y w m c X V v d D t D b 2 x 1 b W 4 x N j M x J n F 1 b 3 Q 7 L C Z x d W 9 0 O 0 N v b H V t b j E 2 M z I m c X V v d D s s J n F 1 b 3 Q 7 Q 2 9 s d W 1 u M T Y z M y Z x d W 9 0 O y w m c X V v d D t D b 2 x 1 b W 4 x N j M 0 J n F 1 b 3 Q 7 L C Z x d W 9 0 O 0 N v b H V t b j E 2 M z U m c X V v d D s s J n F 1 b 3 Q 7 Q 2 9 s d W 1 u M T Y z N i Z x d W 9 0 O y w m c X V v d D t D b 2 x 1 b W 4 x N j M 3 J n F 1 b 3 Q 7 L C Z x d W 9 0 O 0 N v b H V t b j E 2 M z g m c X V v d D s s J n F 1 b 3 Q 7 Q 2 9 s d W 1 u M T Y z O S Z x d W 9 0 O y w m c X V v d D t D b 2 x 1 b W 4 x N j Q w J n F 1 b 3 Q 7 L C Z x d W 9 0 O 0 N v b H V t b j E 2 N D E m c X V v d D s s J n F 1 b 3 Q 7 Q 2 9 s d W 1 u M T Y 0 M i Z x d W 9 0 O y w m c X V v d D t D b 2 x 1 b W 4 x N j Q z J n F 1 b 3 Q 7 L C Z x d W 9 0 O 0 N v b H V t b j E 2 N D Q m c X V v d D s s J n F 1 b 3 Q 7 Q 2 9 s d W 1 u M T Y 0 N S Z x d W 9 0 O y w m c X V v d D t D b 2 x 1 b W 4 x N j Q 2 J n F 1 b 3 Q 7 L C Z x d W 9 0 O 0 N v b H V t b j E 2 N D c m c X V v d D s s J n F 1 b 3 Q 7 Q 2 9 s d W 1 u M T Y 0 O C Z x d W 9 0 O y w m c X V v d D t D b 2 x 1 b W 4 x N j Q 5 J n F 1 b 3 Q 7 L C Z x d W 9 0 O 0 N v b H V t b j E 2 N T A m c X V v d D s s J n F 1 b 3 Q 7 Q 2 9 s d W 1 u M T Y 1 M S Z x d W 9 0 O y w m c X V v d D t D b 2 x 1 b W 4 x N j U y J n F 1 b 3 Q 7 L C Z x d W 9 0 O 0 N v b H V t b j E 2 N T M m c X V v d D s s J n F 1 b 3 Q 7 Q 2 9 s d W 1 u M T Y 1 N C Z x d W 9 0 O y w m c X V v d D t D b 2 x 1 b W 4 x N j U 1 J n F 1 b 3 Q 7 L C Z x d W 9 0 O 0 N v b H V t b j E 2 N T Y m c X V v d D s s J n F 1 b 3 Q 7 Q 2 9 s d W 1 u M T Y 1 N y Z x d W 9 0 O y w m c X V v d D t D b 2 x 1 b W 4 x N j U 4 J n F 1 b 3 Q 7 L C Z x d W 9 0 O 0 N v b H V t b j E 2 N T k m c X V v d D s s J n F 1 b 3 Q 7 Q 2 9 s d W 1 u M T Y 2 M C Z x d W 9 0 O y w m c X V v d D t D b 2 x 1 b W 4 x N j Y x J n F 1 b 3 Q 7 L C Z x d W 9 0 O 0 N v b H V t b j E 2 N j I m c X V v d D s s J n F 1 b 3 Q 7 Q 2 9 s d W 1 u M T Y 2 M y Z x d W 9 0 O y w m c X V v d D t D b 2 x 1 b W 4 x N j Y 0 J n F 1 b 3 Q 7 L C Z x d W 9 0 O 0 N v b H V t b j E 2 N j U m c X V v d D s s J n F 1 b 3 Q 7 Q 2 9 s d W 1 u M T Y 2 N i Z x d W 9 0 O y w m c X V v d D t D b 2 x 1 b W 4 x N j Y 3 J n F 1 b 3 Q 7 L C Z x d W 9 0 O 0 N v b H V t b j E 2 N j g m c X V v d D s s J n F 1 b 3 Q 7 Q 2 9 s d W 1 u M T Y 2 O S Z x d W 9 0 O y w m c X V v d D t D b 2 x 1 b W 4 x N j c w J n F 1 b 3 Q 7 L C Z x d W 9 0 O 0 N v b H V t b j E 2 N z E m c X V v d D s s J n F 1 b 3 Q 7 Q 2 9 s d W 1 u M T Y 3 M i Z x d W 9 0 O y w m c X V v d D t D b 2 x 1 b W 4 x N j c z J n F 1 b 3 Q 7 L C Z x d W 9 0 O 0 N v b H V t b j E 2 N z Q m c X V v d D s s J n F 1 b 3 Q 7 Q 2 9 s d W 1 u M T Y 3 N S Z x d W 9 0 O y w m c X V v d D t D b 2 x 1 b W 4 x N j c 2 J n F 1 b 3 Q 7 L C Z x d W 9 0 O 0 N v b H V t b j E 2 N z c m c X V v d D s s J n F 1 b 3 Q 7 Q 2 9 s d W 1 u M T Y 3 O C Z x d W 9 0 O y w m c X V v d D t D b 2 x 1 b W 4 x N j c 5 J n F 1 b 3 Q 7 L C Z x d W 9 0 O 0 N v b H V t b j E 2 O D A m c X V v d D s s J n F 1 b 3 Q 7 Q 2 9 s d W 1 u M T Y 4 M S Z x d W 9 0 O y w m c X V v d D t D b 2 x 1 b W 4 x N j g y J n F 1 b 3 Q 7 L C Z x d W 9 0 O 0 N v b H V t b j E 2 O D M m c X V v d D s s J n F 1 b 3 Q 7 Q 2 9 s d W 1 u M T Y 4 N C Z x d W 9 0 O y w m c X V v d D t D b 2 x 1 b W 4 x N j g 1 J n F 1 b 3 Q 7 L C Z x d W 9 0 O 0 N v b H V t b j E 2 O D Y m c X V v d D s s J n F 1 b 3 Q 7 Q 2 9 s d W 1 u M T Y 4 N y Z x d W 9 0 O y w m c X V v d D t D b 2 x 1 b W 4 x N j g 4 J n F 1 b 3 Q 7 L C Z x d W 9 0 O 0 N v b H V t b j E 2 O D k m c X V v d D s s J n F 1 b 3 Q 7 Q 2 9 s d W 1 u M T Y 5 M C Z x d W 9 0 O y w m c X V v d D t D b 2 x 1 b W 4 x N j k x J n F 1 b 3 Q 7 L C Z x d W 9 0 O 0 N v b H V t b j E 2 O T I m c X V v d D s s J n F 1 b 3 Q 7 Q 2 9 s d W 1 u M T Y 5 M y Z x d W 9 0 O y w m c X V v d D t D b 2 x 1 b W 4 x N j k 0 J n F 1 b 3 Q 7 L C Z x d W 9 0 O 0 N v b H V t b j E 2 O T U m c X V v d D s s J n F 1 b 3 Q 7 Q 2 9 s d W 1 u M T Y 5 N i Z x d W 9 0 O y w m c X V v d D t D b 2 x 1 b W 4 x N j k 3 J n F 1 b 3 Q 7 L C Z x d W 9 0 O 0 N v b H V t b j E 2 O T g m c X V v d D s s J n F 1 b 3 Q 7 Q 2 9 s d W 1 u M T Y 5 O S Z x d W 9 0 O y w m c X V v d D t D b 2 x 1 b W 4 x N z A w J n F 1 b 3 Q 7 L C Z x d W 9 0 O 0 N v b H V t b j E 3 M D E m c X V v d D s s J n F 1 b 3 Q 7 Q 2 9 s d W 1 u M T c w M i Z x d W 9 0 O y w m c X V v d D t D b 2 x 1 b W 4 x N z A z J n F 1 b 3 Q 7 L C Z x d W 9 0 O 0 N v b H V t b j E 3 M D Q m c X V v d D s s J n F 1 b 3 Q 7 Q 2 9 s d W 1 u M T c w N S Z x d W 9 0 O y w m c X V v d D t D b 2 x 1 b W 4 x N z A 2 J n F 1 b 3 Q 7 L C Z x d W 9 0 O 0 N v b H V t b j E 3 M D c m c X V v d D s s J n F 1 b 3 Q 7 Q 2 9 s d W 1 u M T c w O C Z x d W 9 0 O y w m c X V v d D t D b 2 x 1 b W 4 x N z A 5 J n F 1 b 3 Q 7 L C Z x d W 9 0 O 0 N v b H V t b j E 3 M T A m c X V v d D s s J n F 1 b 3 Q 7 Q 2 9 s d W 1 u M T c x M S Z x d W 9 0 O y w m c X V v d D t D b 2 x 1 b W 4 x N z E y J n F 1 b 3 Q 7 L C Z x d W 9 0 O 0 N v b H V t b j E 3 M T M m c X V v d D s s J n F 1 b 3 Q 7 Q 2 9 s d W 1 u M T c x N C Z x d W 9 0 O y w m c X V v d D t D b 2 x 1 b W 4 x N z E 1 J n F 1 b 3 Q 7 L C Z x d W 9 0 O 0 N v b H V t b j E 3 M T Y m c X V v d D s s J n F 1 b 3 Q 7 Q 2 9 s d W 1 u M T c x N y Z x d W 9 0 O y w m c X V v d D t D b 2 x 1 b W 4 x N z E 4 J n F 1 b 3 Q 7 L C Z x d W 9 0 O 0 N v b H V t b j E 3 M T k m c X V v d D s s J n F 1 b 3 Q 7 Q 2 9 s d W 1 u M T c y M C Z x d W 9 0 O y w m c X V v d D t D b 2 x 1 b W 4 x N z I x J n F 1 b 3 Q 7 L C Z x d W 9 0 O 0 N v b H V t b j E 3 M j I m c X V v d D s s J n F 1 b 3 Q 7 Q 2 9 s d W 1 u M T c y M y Z x d W 9 0 O y w m c X V v d D t D b 2 x 1 b W 4 x N z I 0 J n F 1 b 3 Q 7 L C Z x d W 9 0 O 0 N v b H V t b j E 3 M j U m c X V v d D s s J n F 1 b 3 Q 7 Q 2 9 s d W 1 u M T c y N i Z x d W 9 0 O y w m c X V v d D t D b 2 x 1 b W 4 x N z I 3 J n F 1 b 3 Q 7 L C Z x d W 9 0 O 0 N v b H V t b j E 3 M j g m c X V v d D s s J n F 1 b 3 Q 7 Q 2 9 s d W 1 u M T c y O S Z x d W 9 0 O y w m c X V v d D t D b 2 x 1 b W 4 x N z M w J n F 1 b 3 Q 7 L C Z x d W 9 0 O 0 N v b H V t b j E 3 M z E m c X V v d D s s J n F 1 b 3 Q 7 Q 2 9 s d W 1 u M T c z M i Z x d W 9 0 O y w m c X V v d D t D b 2 x 1 b W 4 x N z M z J n F 1 b 3 Q 7 L C Z x d W 9 0 O 0 N v b H V t b j E 3 M z Q m c X V v d D s s J n F 1 b 3 Q 7 Q 2 9 s d W 1 u M T c z N S Z x d W 9 0 O y w m c X V v d D t D b 2 x 1 b W 4 x N z M 2 J n F 1 b 3 Q 7 L C Z x d W 9 0 O 0 N v b H V t b j E 3 M z c m c X V v d D s s J n F 1 b 3 Q 7 Q 2 9 s d W 1 u M T c z O C Z x d W 9 0 O y w m c X V v d D t D b 2 x 1 b W 4 x N z M 5 J n F 1 b 3 Q 7 L C Z x d W 9 0 O 0 N v b H V t b j E 3 N D A m c X V v d D s s J n F 1 b 3 Q 7 Q 2 9 s d W 1 u M T c 0 M S Z x d W 9 0 O y w m c X V v d D t D b 2 x 1 b W 4 x N z Q y J n F 1 b 3 Q 7 L C Z x d W 9 0 O 0 N v b H V t b j E 3 N D M m c X V v d D s s J n F 1 b 3 Q 7 Q 2 9 s d W 1 u M T c 0 N C Z x d W 9 0 O y w m c X V v d D t D b 2 x 1 b W 4 x N z Q 1 J n F 1 b 3 Q 7 L C Z x d W 9 0 O 0 N v b H V t b j E 3 N D Y m c X V v d D s s J n F 1 b 3 Q 7 Q 2 9 s d W 1 u M T c 0 N y Z x d W 9 0 O y w m c X V v d D t D b 2 x 1 b W 4 x N z Q 4 J n F 1 b 3 Q 7 L C Z x d W 9 0 O 0 N v b H V t b j E 3 N D k m c X V v d D s s J n F 1 b 3 Q 7 Q 2 9 s d W 1 u M T c 1 M C Z x d W 9 0 O y w m c X V v d D t D b 2 x 1 b W 4 x N z U x J n F 1 b 3 Q 7 L C Z x d W 9 0 O 0 N v b H V t b j E 3 N T I m c X V v d D s s J n F 1 b 3 Q 7 Q 2 9 s d W 1 u M T c 1 M y Z x d W 9 0 O y w m c X V v d D t D b 2 x 1 b W 4 x N z U 0 J n F 1 b 3 Q 7 L C Z x d W 9 0 O 0 N v b H V t b j E 3 N T U m c X V v d D s s J n F 1 b 3 Q 7 Q 2 9 s d W 1 u M T c 1 N i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M T Q x Y z R h N G U t N j Y z N y 0 0 Z D k w L W I x Y W Y t N 2 J h N G J j Z D l i O T h m I i 8 + P E V u d H J 5 I F R 5 c G U 9 I l J l b G F 0 a W 9 u c 2 h p c E l u Z m 9 D b 2 5 0 Y W l u Z X I i I F Z h b H V l P S J z e y Z x d W 9 0 O 2 N v b H V t b k N v d W 5 0 J n F 1 b 3 Q 7 O j E 3 N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Z h c m F k Y X k g M i s z X 0 Q g M T U g M T A v Q X V 0 b 1 J l b W 9 2 Z W R D b 2 x 1 b W 5 z M S 5 7 Q 2 9 s d W 1 u M S w w f S Z x d W 9 0 O y w m c X V v d D t T Z W N 0 a W 9 u M S 9 G Y X J h Z G F 5 I D I r M 1 9 E I D E 1 I D E w L 0 F 1 d G 9 S Z W 1 v d m V k Q 2 9 s d W 1 u c z E u e 0 N v b H V t b j I s M X 0 m c X V v d D s s J n F 1 b 3 Q 7 U 2 V j d G l v b j E v R m F y Y W R h e S A y K z N f R C A x N S A x M C 9 B d X R v U m V t b 3 Z l Z E N v b H V t b n M x L n t D b 2 x 1 b W 4 z L D J 9 J n F 1 b 3 Q 7 L C Z x d W 9 0 O 1 N l Y 3 R p b 2 4 x L 0 Z h c m F k Y X k g M i s z X 0 Q g M T U g M T A v Q X V 0 b 1 J l b W 9 2 Z W R D b 2 x 1 b W 5 z M S 5 7 Q 2 9 s d W 1 u N C w z f S Z x d W 9 0 O y w m c X V v d D t T Z W N 0 a W 9 u M S 9 G Y X J h Z G F 5 I D I r M 1 9 E I D E 1 I D E w L 0 F 1 d G 9 S Z W 1 v d m V k Q 2 9 s d W 1 u c z E u e 0 N v b H V t b j U s N H 0 m c X V v d D s s J n F 1 b 3 Q 7 U 2 V j d G l v b j E v R m F y Y W R h e S A y K z N f R C A x N S A x M C 9 B d X R v U m V t b 3 Z l Z E N v b H V t b n M x L n t D b 2 x 1 b W 4 2 L D V 9 J n F 1 b 3 Q 7 L C Z x d W 9 0 O 1 N l Y 3 R p b 2 4 x L 0 Z h c m F k Y X k g M i s z X 0 Q g M T U g M T A v Q X V 0 b 1 J l b W 9 2 Z W R D b 2 x 1 b W 5 z M S 5 7 Q 2 9 s d W 1 u N y w 2 f S Z x d W 9 0 O y w m c X V v d D t T Z W N 0 a W 9 u M S 9 G Y X J h Z G F 5 I D I r M 1 9 E I D E 1 I D E w L 0 F 1 d G 9 S Z W 1 v d m V k Q 2 9 s d W 1 u c z E u e 0 N v b H V t b j g s N 3 0 m c X V v d D s s J n F 1 b 3 Q 7 U 2 V j d G l v b j E v R m F y Y W R h e S A y K z N f R C A x N S A x M C 9 B d X R v U m V t b 3 Z l Z E N v b H V t b n M x L n t D b 2 x 1 b W 4 5 L D h 9 J n F 1 b 3 Q 7 L C Z x d W 9 0 O 1 N l Y 3 R p b 2 4 x L 0 Z h c m F k Y X k g M i s z X 0 Q g M T U g M T A v Q X V 0 b 1 J l b W 9 2 Z W R D b 2 x 1 b W 5 z M S 5 7 Q 2 9 s d W 1 u M T A s O X 0 m c X V v d D s s J n F 1 b 3 Q 7 U 2 V j d G l v b j E v R m F y Y W R h e S A y K z N f R C A x N S A x M C 9 B d X R v U m V t b 3 Z l Z E N v b H V t b n M x L n t D b 2 x 1 b W 4 x M S w x M H 0 m c X V v d D s s J n F 1 b 3 Q 7 U 2 V j d G l v b j E v R m F y Y W R h e S A y K z N f R C A x N S A x M C 9 B d X R v U m V t b 3 Z l Z E N v b H V t b n M x L n t D b 2 x 1 b W 4 x M i w x M X 0 m c X V v d D s s J n F 1 b 3 Q 7 U 2 V j d G l v b j E v R m F y Y W R h e S A y K z N f R C A x N S A x M C 9 B d X R v U m V t b 3 Z l Z E N v b H V t b n M x L n t D b 2 x 1 b W 4 x M y w x M n 0 m c X V v d D s s J n F 1 b 3 Q 7 U 2 V j d G l v b j E v R m F y Y W R h e S A y K z N f R C A x N S A x M C 9 B d X R v U m V t b 3 Z l Z E N v b H V t b n M x L n t D b 2 x 1 b W 4 x N C w x M 3 0 m c X V v d D s s J n F 1 b 3 Q 7 U 2 V j d G l v b j E v R m F y Y W R h e S A y K z N f R C A x N S A x M C 9 B d X R v U m V t b 3 Z l Z E N v b H V t b n M x L n t D b 2 x 1 b W 4 x N S w x N H 0 m c X V v d D s s J n F 1 b 3 Q 7 U 2 V j d G l v b j E v R m F y Y W R h e S A y K z N f R C A x N S A x M C 9 B d X R v U m V t b 3 Z l Z E N v b H V t b n M x L n t D b 2 x 1 b W 4 x N i w x N X 0 m c X V v d D s s J n F 1 b 3 Q 7 U 2 V j d G l v b j E v R m F y Y W R h e S A y K z N f R C A x N S A x M C 9 B d X R v U m V t b 3 Z l Z E N v b H V t b n M x L n t D b 2 x 1 b W 4 x N y w x N n 0 m c X V v d D s s J n F 1 b 3 Q 7 U 2 V j d G l v b j E v R m F y Y W R h e S A y K z N f R C A x N S A x M C 9 B d X R v U m V t b 3 Z l Z E N v b H V t b n M x L n t D b 2 x 1 b W 4 x O C w x N 3 0 m c X V v d D s s J n F 1 b 3 Q 7 U 2 V j d G l v b j E v R m F y Y W R h e S A y K z N f R C A x N S A x M C 9 B d X R v U m V t b 3 Z l Z E N v b H V t b n M x L n t D b 2 x 1 b W 4 x O S w x O H 0 m c X V v d D s s J n F 1 b 3 Q 7 U 2 V j d G l v b j E v R m F y Y W R h e S A y K z N f R C A x N S A x M C 9 B d X R v U m V t b 3 Z l Z E N v b H V t b n M x L n t D b 2 x 1 b W 4 y M C w x O X 0 m c X V v d D s s J n F 1 b 3 Q 7 U 2 V j d G l v b j E v R m F y Y W R h e S A y K z N f R C A x N S A x M C 9 B d X R v U m V t b 3 Z l Z E N v b H V t b n M x L n t D b 2 x 1 b W 4 y M S w y M H 0 m c X V v d D s s J n F 1 b 3 Q 7 U 2 V j d G l v b j E v R m F y Y W R h e S A y K z N f R C A x N S A x M C 9 B d X R v U m V t b 3 Z l Z E N v b H V t b n M x L n t D b 2 x 1 b W 4 y M i w y M X 0 m c X V v d D s s J n F 1 b 3 Q 7 U 2 V j d G l v b j E v R m F y Y W R h e S A y K z N f R C A x N S A x M C 9 B d X R v U m V t b 3 Z l Z E N v b H V t b n M x L n t D b 2 x 1 b W 4 y M y w y M n 0 m c X V v d D s s J n F 1 b 3 Q 7 U 2 V j d G l v b j E v R m F y Y W R h e S A y K z N f R C A x N S A x M C 9 B d X R v U m V t b 3 Z l Z E N v b H V t b n M x L n t D b 2 x 1 b W 4 y N C w y M 3 0 m c X V v d D s s J n F 1 b 3 Q 7 U 2 V j d G l v b j E v R m F y Y W R h e S A y K z N f R C A x N S A x M C 9 B d X R v U m V t b 3 Z l Z E N v b H V t b n M x L n t D b 2 x 1 b W 4 y N S w y N H 0 m c X V v d D s s J n F 1 b 3 Q 7 U 2 V j d G l v b j E v R m F y Y W R h e S A y K z N f R C A x N S A x M C 9 B d X R v U m V t b 3 Z l Z E N v b H V t b n M x L n t D b 2 x 1 b W 4 y N i w y N X 0 m c X V v d D s s J n F 1 b 3 Q 7 U 2 V j d G l v b j E v R m F y Y W R h e S A y K z N f R C A x N S A x M C 9 B d X R v U m V t b 3 Z l Z E N v b H V t b n M x L n t D b 2 x 1 b W 4 y N y w y N n 0 m c X V v d D s s J n F 1 b 3 Q 7 U 2 V j d G l v b j E v R m F y Y W R h e S A y K z N f R C A x N S A x M C 9 B d X R v U m V t b 3 Z l Z E N v b H V t b n M x L n t D b 2 x 1 b W 4 y O C w y N 3 0 m c X V v d D s s J n F 1 b 3 Q 7 U 2 V j d G l v b j E v R m F y Y W R h e S A y K z N f R C A x N S A x M C 9 B d X R v U m V t b 3 Z l Z E N v b H V t b n M x L n t D b 2 x 1 b W 4 y O S w y O H 0 m c X V v d D s s J n F 1 b 3 Q 7 U 2 V j d G l v b j E v R m F y Y W R h e S A y K z N f R C A x N S A x M C 9 B d X R v U m V t b 3 Z l Z E N v b H V t b n M x L n t D b 2 x 1 b W 4 z M C w y O X 0 m c X V v d D s s J n F 1 b 3 Q 7 U 2 V j d G l v b j E v R m F y Y W R h e S A y K z N f R C A x N S A x M C 9 B d X R v U m V t b 3 Z l Z E N v b H V t b n M x L n t D b 2 x 1 b W 4 z M S w z M H 0 m c X V v d D s s J n F 1 b 3 Q 7 U 2 V j d G l v b j E v R m F y Y W R h e S A y K z N f R C A x N S A x M C 9 B d X R v U m V t b 3 Z l Z E N v b H V t b n M x L n t D b 2 x 1 b W 4 z M i w z M X 0 m c X V v d D s s J n F 1 b 3 Q 7 U 2 V j d G l v b j E v R m F y Y W R h e S A y K z N f R C A x N S A x M C 9 B d X R v U m V t b 3 Z l Z E N v b H V t b n M x L n t D b 2 x 1 b W 4 z M y w z M n 0 m c X V v d D s s J n F 1 b 3 Q 7 U 2 V j d G l v b j E v R m F y Y W R h e S A y K z N f R C A x N S A x M C 9 B d X R v U m V t b 3 Z l Z E N v b H V t b n M x L n t D b 2 x 1 b W 4 z N C w z M 3 0 m c X V v d D s s J n F 1 b 3 Q 7 U 2 V j d G l v b j E v R m F y Y W R h e S A y K z N f R C A x N S A x M C 9 B d X R v U m V t b 3 Z l Z E N v b H V t b n M x L n t D b 2 x 1 b W 4 z N S w z N H 0 m c X V v d D s s J n F 1 b 3 Q 7 U 2 V j d G l v b j E v R m F y Y W R h e S A y K z N f R C A x N S A x M C 9 B d X R v U m V t b 3 Z l Z E N v b H V t b n M x L n t D b 2 x 1 b W 4 z N i w z N X 0 m c X V v d D s s J n F 1 b 3 Q 7 U 2 V j d G l v b j E v R m F y Y W R h e S A y K z N f R C A x N S A x M C 9 B d X R v U m V t b 3 Z l Z E N v b H V t b n M x L n t D b 2 x 1 b W 4 z N y w z N n 0 m c X V v d D s s J n F 1 b 3 Q 7 U 2 V j d G l v b j E v R m F y Y W R h e S A y K z N f R C A x N S A x M C 9 B d X R v U m V t b 3 Z l Z E N v b H V t b n M x L n t D b 2 x 1 b W 4 z O C w z N 3 0 m c X V v d D s s J n F 1 b 3 Q 7 U 2 V j d G l v b j E v R m F y Y W R h e S A y K z N f R C A x N S A x M C 9 B d X R v U m V t b 3 Z l Z E N v b H V t b n M x L n t D b 2 x 1 b W 4 z O S w z O H 0 m c X V v d D s s J n F 1 b 3 Q 7 U 2 V j d G l v b j E v R m F y Y W R h e S A y K z N f R C A x N S A x M C 9 B d X R v U m V t b 3 Z l Z E N v b H V t b n M x L n t D b 2 x 1 b W 4 0 M C w z O X 0 m c X V v d D s s J n F 1 b 3 Q 7 U 2 V j d G l v b j E v R m F y Y W R h e S A y K z N f R C A x N S A x M C 9 B d X R v U m V t b 3 Z l Z E N v b H V t b n M x L n t D b 2 x 1 b W 4 0 M S w 0 M H 0 m c X V v d D s s J n F 1 b 3 Q 7 U 2 V j d G l v b j E v R m F y Y W R h e S A y K z N f R C A x N S A x M C 9 B d X R v U m V t b 3 Z l Z E N v b H V t b n M x L n t D b 2 x 1 b W 4 0 M i w 0 M X 0 m c X V v d D s s J n F 1 b 3 Q 7 U 2 V j d G l v b j E v R m F y Y W R h e S A y K z N f R C A x N S A x M C 9 B d X R v U m V t b 3 Z l Z E N v b H V t b n M x L n t D b 2 x 1 b W 4 0 M y w 0 M n 0 m c X V v d D s s J n F 1 b 3 Q 7 U 2 V j d G l v b j E v R m F y Y W R h e S A y K z N f R C A x N S A x M C 9 B d X R v U m V t b 3 Z l Z E N v b H V t b n M x L n t D b 2 x 1 b W 4 0 N C w 0 M 3 0 m c X V v d D s s J n F 1 b 3 Q 7 U 2 V j d G l v b j E v R m F y Y W R h e S A y K z N f R C A x N S A x M C 9 B d X R v U m V t b 3 Z l Z E N v b H V t b n M x L n t D b 2 x 1 b W 4 0 N S w 0 N H 0 m c X V v d D s s J n F 1 b 3 Q 7 U 2 V j d G l v b j E v R m F y Y W R h e S A y K z N f R C A x N S A x M C 9 B d X R v U m V t b 3 Z l Z E N v b H V t b n M x L n t D b 2 x 1 b W 4 0 N i w 0 N X 0 m c X V v d D s s J n F 1 b 3 Q 7 U 2 V j d G l v b j E v R m F y Y W R h e S A y K z N f R C A x N S A x M C 9 B d X R v U m V t b 3 Z l Z E N v b H V t b n M x L n t D b 2 x 1 b W 4 0 N y w 0 N n 0 m c X V v d D s s J n F 1 b 3 Q 7 U 2 V j d G l v b j E v R m F y Y W R h e S A y K z N f R C A x N S A x M C 9 B d X R v U m V t b 3 Z l Z E N v b H V t b n M x L n t D b 2 x 1 b W 4 0 O C w 0 N 3 0 m c X V v d D s s J n F 1 b 3 Q 7 U 2 V j d G l v b j E v R m F y Y W R h e S A y K z N f R C A x N S A x M C 9 B d X R v U m V t b 3 Z l Z E N v b H V t b n M x L n t D b 2 x 1 b W 4 0 O S w 0 O H 0 m c X V v d D s s J n F 1 b 3 Q 7 U 2 V j d G l v b j E v R m F y Y W R h e S A y K z N f R C A x N S A x M C 9 B d X R v U m V t b 3 Z l Z E N v b H V t b n M x L n t D b 2 x 1 b W 4 1 M C w 0 O X 0 m c X V v d D s s J n F 1 b 3 Q 7 U 2 V j d G l v b j E v R m F y Y W R h e S A y K z N f R C A x N S A x M C 9 B d X R v U m V t b 3 Z l Z E N v b H V t b n M x L n t D b 2 x 1 b W 4 1 M S w 1 M H 0 m c X V v d D s s J n F 1 b 3 Q 7 U 2 V j d G l v b j E v R m F y Y W R h e S A y K z N f R C A x N S A x M C 9 B d X R v U m V t b 3 Z l Z E N v b H V t b n M x L n t D b 2 x 1 b W 4 1 M i w 1 M X 0 m c X V v d D s s J n F 1 b 3 Q 7 U 2 V j d G l v b j E v R m F y Y W R h e S A y K z N f R C A x N S A x M C 9 B d X R v U m V t b 3 Z l Z E N v b H V t b n M x L n t D b 2 x 1 b W 4 1 M y w 1 M n 0 m c X V v d D s s J n F 1 b 3 Q 7 U 2 V j d G l v b j E v R m F y Y W R h e S A y K z N f R C A x N S A x M C 9 B d X R v U m V t b 3 Z l Z E N v b H V t b n M x L n t D b 2 x 1 b W 4 1 N C w 1 M 3 0 m c X V v d D s s J n F 1 b 3 Q 7 U 2 V j d G l v b j E v R m F y Y W R h e S A y K z N f R C A x N S A x M C 9 B d X R v U m V t b 3 Z l Z E N v b H V t b n M x L n t D b 2 x 1 b W 4 1 N S w 1 N H 0 m c X V v d D s s J n F 1 b 3 Q 7 U 2 V j d G l v b j E v R m F y Y W R h e S A y K z N f R C A x N S A x M C 9 B d X R v U m V t b 3 Z l Z E N v b H V t b n M x L n t D b 2 x 1 b W 4 1 N i w 1 N X 0 m c X V v d D s s J n F 1 b 3 Q 7 U 2 V j d G l v b j E v R m F y Y W R h e S A y K z N f R C A x N S A x M C 9 B d X R v U m V t b 3 Z l Z E N v b H V t b n M x L n t D b 2 x 1 b W 4 1 N y w 1 N n 0 m c X V v d D s s J n F 1 b 3 Q 7 U 2 V j d G l v b j E v R m F y Y W R h e S A y K z N f R C A x N S A x M C 9 B d X R v U m V t b 3 Z l Z E N v b H V t b n M x L n t D b 2 x 1 b W 4 1 O C w 1 N 3 0 m c X V v d D s s J n F 1 b 3 Q 7 U 2 V j d G l v b j E v R m F y Y W R h e S A y K z N f R C A x N S A x M C 9 B d X R v U m V t b 3 Z l Z E N v b H V t b n M x L n t D b 2 x 1 b W 4 1 O S w 1 O H 0 m c X V v d D s s J n F 1 b 3 Q 7 U 2 V j d G l v b j E v R m F y Y W R h e S A y K z N f R C A x N S A x M C 9 B d X R v U m V t b 3 Z l Z E N v b H V t b n M x L n t D b 2 x 1 b W 4 2 M C w 1 O X 0 m c X V v d D s s J n F 1 b 3 Q 7 U 2 V j d G l v b j E v R m F y Y W R h e S A y K z N f R C A x N S A x M C 9 B d X R v U m V t b 3 Z l Z E N v b H V t b n M x L n t D b 2 x 1 b W 4 2 M S w 2 M H 0 m c X V v d D s s J n F 1 b 3 Q 7 U 2 V j d G l v b j E v R m F y Y W R h e S A y K z N f R C A x N S A x M C 9 B d X R v U m V t b 3 Z l Z E N v b H V t b n M x L n t D b 2 x 1 b W 4 2 M i w 2 M X 0 m c X V v d D s s J n F 1 b 3 Q 7 U 2 V j d G l v b j E v R m F y Y W R h e S A y K z N f R C A x N S A x M C 9 B d X R v U m V t b 3 Z l Z E N v b H V t b n M x L n t D b 2 x 1 b W 4 2 M y w 2 M n 0 m c X V v d D s s J n F 1 b 3 Q 7 U 2 V j d G l v b j E v R m F y Y W R h e S A y K z N f R C A x N S A x M C 9 B d X R v U m V t b 3 Z l Z E N v b H V t b n M x L n t D b 2 x 1 b W 4 2 N C w 2 M 3 0 m c X V v d D s s J n F 1 b 3 Q 7 U 2 V j d G l v b j E v R m F y Y W R h e S A y K z N f R C A x N S A x M C 9 B d X R v U m V t b 3 Z l Z E N v b H V t b n M x L n t D b 2 x 1 b W 4 2 N S w 2 N H 0 m c X V v d D s s J n F 1 b 3 Q 7 U 2 V j d G l v b j E v R m F y Y W R h e S A y K z N f R C A x N S A x M C 9 B d X R v U m V t b 3 Z l Z E N v b H V t b n M x L n t D b 2 x 1 b W 4 2 N i w 2 N X 0 m c X V v d D s s J n F 1 b 3 Q 7 U 2 V j d G l v b j E v R m F y Y W R h e S A y K z N f R C A x N S A x M C 9 B d X R v U m V t b 3 Z l Z E N v b H V t b n M x L n t D b 2 x 1 b W 4 2 N y w 2 N n 0 m c X V v d D s s J n F 1 b 3 Q 7 U 2 V j d G l v b j E v R m F y Y W R h e S A y K z N f R C A x N S A x M C 9 B d X R v U m V t b 3 Z l Z E N v b H V t b n M x L n t D b 2 x 1 b W 4 2 O C w 2 N 3 0 m c X V v d D s s J n F 1 b 3 Q 7 U 2 V j d G l v b j E v R m F y Y W R h e S A y K z N f R C A x N S A x M C 9 B d X R v U m V t b 3 Z l Z E N v b H V t b n M x L n t D b 2 x 1 b W 4 2 O S w 2 O H 0 m c X V v d D s s J n F 1 b 3 Q 7 U 2 V j d G l v b j E v R m F y Y W R h e S A y K z N f R C A x N S A x M C 9 B d X R v U m V t b 3 Z l Z E N v b H V t b n M x L n t D b 2 x 1 b W 4 3 M C w 2 O X 0 m c X V v d D s s J n F 1 b 3 Q 7 U 2 V j d G l v b j E v R m F y Y W R h e S A y K z N f R C A x N S A x M C 9 B d X R v U m V t b 3 Z l Z E N v b H V t b n M x L n t D b 2 x 1 b W 4 3 M S w 3 M H 0 m c X V v d D s s J n F 1 b 3 Q 7 U 2 V j d G l v b j E v R m F y Y W R h e S A y K z N f R C A x N S A x M C 9 B d X R v U m V t b 3 Z l Z E N v b H V t b n M x L n t D b 2 x 1 b W 4 3 M i w 3 M X 0 m c X V v d D s s J n F 1 b 3 Q 7 U 2 V j d G l v b j E v R m F y Y W R h e S A y K z N f R C A x N S A x M C 9 B d X R v U m V t b 3 Z l Z E N v b H V t b n M x L n t D b 2 x 1 b W 4 3 M y w 3 M n 0 m c X V v d D s s J n F 1 b 3 Q 7 U 2 V j d G l v b j E v R m F y Y W R h e S A y K z N f R C A x N S A x M C 9 B d X R v U m V t b 3 Z l Z E N v b H V t b n M x L n t D b 2 x 1 b W 4 3 N C w 3 M 3 0 m c X V v d D s s J n F 1 b 3 Q 7 U 2 V j d G l v b j E v R m F y Y W R h e S A y K z N f R C A x N S A x M C 9 B d X R v U m V t b 3 Z l Z E N v b H V t b n M x L n t D b 2 x 1 b W 4 3 N S w 3 N H 0 m c X V v d D s s J n F 1 b 3 Q 7 U 2 V j d G l v b j E v R m F y Y W R h e S A y K z N f R C A x N S A x M C 9 B d X R v U m V t b 3 Z l Z E N v b H V t b n M x L n t D b 2 x 1 b W 4 3 N i w 3 N X 0 m c X V v d D s s J n F 1 b 3 Q 7 U 2 V j d G l v b j E v R m F y Y W R h e S A y K z N f R C A x N S A x M C 9 B d X R v U m V t b 3 Z l Z E N v b H V t b n M x L n t D b 2 x 1 b W 4 3 N y w 3 N n 0 m c X V v d D s s J n F 1 b 3 Q 7 U 2 V j d G l v b j E v R m F y Y W R h e S A y K z N f R C A x N S A x M C 9 B d X R v U m V t b 3 Z l Z E N v b H V t b n M x L n t D b 2 x 1 b W 4 3 O C w 3 N 3 0 m c X V v d D s s J n F 1 b 3 Q 7 U 2 V j d G l v b j E v R m F y Y W R h e S A y K z N f R C A x N S A x M C 9 B d X R v U m V t b 3 Z l Z E N v b H V t b n M x L n t D b 2 x 1 b W 4 3 O S w 3 O H 0 m c X V v d D s s J n F 1 b 3 Q 7 U 2 V j d G l v b j E v R m F y Y W R h e S A y K z N f R C A x N S A x M C 9 B d X R v U m V t b 3 Z l Z E N v b H V t b n M x L n t D b 2 x 1 b W 4 4 M C w 3 O X 0 m c X V v d D s s J n F 1 b 3 Q 7 U 2 V j d G l v b j E v R m F y Y W R h e S A y K z N f R C A x N S A x M C 9 B d X R v U m V t b 3 Z l Z E N v b H V t b n M x L n t D b 2 x 1 b W 4 4 M S w 4 M H 0 m c X V v d D s s J n F 1 b 3 Q 7 U 2 V j d G l v b j E v R m F y Y W R h e S A y K z N f R C A x N S A x M C 9 B d X R v U m V t b 3 Z l Z E N v b H V t b n M x L n t D b 2 x 1 b W 4 4 M i w 4 M X 0 m c X V v d D s s J n F 1 b 3 Q 7 U 2 V j d G l v b j E v R m F y Y W R h e S A y K z N f R C A x N S A x M C 9 B d X R v U m V t b 3 Z l Z E N v b H V t b n M x L n t D b 2 x 1 b W 4 4 M y w 4 M n 0 m c X V v d D s s J n F 1 b 3 Q 7 U 2 V j d G l v b j E v R m F y Y W R h e S A y K z N f R C A x N S A x M C 9 B d X R v U m V t b 3 Z l Z E N v b H V t b n M x L n t D b 2 x 1 b W 4 4 N C w 4 M 3 0 m c X V v d D s s J n F 1 b 3 Q 7 U 2 V j d G l v b j E v R m F y Y W R h e S A y K z N f R C A x N S A x M C 9 B d X R v U m V t b 3 Z l Z E N v b H V t b n M x L n t D b 2 x 1 b W 4 4 N S w 4 N H 0 m c X V v d D s s J n F 1 b 3 Q 7 U 2 V j d G l v b j E v R m F y Y W R h e S A y K z N f R C A x N S A x M C 9 B d X R v U m V t b 3 Z l Z E N v b H V t b n M x L n t D b 2 x 1 b W 4 4 N i w 4 N X 0 m c X V v d D s s J n F 1 b 3 Q 7 U 2 V j d G l v b j E v R m F y Y W R h e S A y K z N f R C A x N S A x M C 9 B d X R v U m V t b 3 Z l Z E N v b H V t b n M x L n t D b 2 x 1 b W 4 4 N y w 4 N n 0 m c X V v d D s s J n F 1 b 3 Q 7 U 2 V j d G l v b j E v R m F y Y W R h e S A y K z N f R C A x N S A x M C 9 B d X R v U m V t b 3 Z l Z E N v b H V t b n M x L n t D b 2 x 1 b W 4 4 O C w 4 N 3 0 m c X V v d D s s J n F 1 b 3 Q 7 U 2 V j d G l v b j E v R m F y Y W R h e S A y K z N f R C A x N S A x M C 9 B d X R v U m V t b 3 Z l Z E N v b H V t b n M x L n t D b 2 x 1 b W 4 4 O S w 4 O H 0 m c X V v d D s s J n F 1 b 3 Q 7 U 2 V j d G l v b j E v R m F y Y W R h e S A y K z N f R C A x N S A x M C 9 B d X R v U m V t b 3 Z l Z E N v b H V t b n M x L n t D b 2 x 1 b W 4 5 M C w 4 O X 0 m c X V v d D s s J n F 1 b 3 Q 7 U 2 V j d G l v b j E v R m F y Y W R h e S A y K z N f R C A x N S A x M C 9 B d X R v U m V t b 3 Z l Z E N v b H V t b n M x L n t D b 2 x 1 b W 4 5 M S w 5 M H 0 m c X V v d D s s J n F 1 b 3 Q 7 U 2 V j d G l v b j E v R m F y Y W R h e S A y K z N f R C A x N S A x M C 9 B d X R v U m V t b 3 Z l Z E N v b H V t b n M x L n t D b 2 x 1 b W 4 5 M i w 5 M X 0 m c X V v d D s s J n F 1 b 3 Q 7 U 2 V j d G l v b j E v R m F y Y W R h e S A y K z N f R C A x N S A x M C 9 B d X R v U m V t b 3 Z l Z E N v b H V t b n M x L n t D b 2 x 1 b W 4 5 M y w 5 M n 0 m c X V v d D s s J n F 1 b 3 Q 7 U 2 V j d G l v b j E v R m F y Y W R h e S A y K z N f R C A x N S A x M C 9 B d X R v U m V t b 3 Z l Z E N v b H V t b n M x L n t D b 2 x 1 b W 4 5 N C w 5 M 3 0 m c X V v d D s s J n F 1 b 3 Q 7 U 2 V j d G l v b j E v R m F y Y W R h e S A y K z N f R C A x N S A x M C 9 B d X R v U m V t b 3 Z l Z E N v b H V t b n M x L n t D b 2 x 1 b W 4 5 N S w 5 N H 0 m c X V v d D s s J n F 1 b 3 Q 7 U 2 V j d G l v b j E v R m F y Y W R h e S A y K z N f R C A x N S A x M C 9 B d X R v U m V t b 3 Z l Z E N v b H V t b n M x L n t D b 2 x 1 b W 4 5 N i w 5 N X 0 m c X V v d D s s J n F 1 b 3 Q 7 U 2 V j d G l v b j E v R m F y Y W R h e S A y K z N f R C A x N S A x M C 9 B d X R v U m V t b 3 Z l Z E N v b H V t b n M x L n t D b 2 x 1 b W 4 5 N y w 5 N n 0 m c X V v d D s s J n F 1 b 3 Q 7 U 2 V j d G l v b j E v R m F y Y W R h e S A y K z N f R C A x N S A x M C 9 B d X R v U m V t b 3 Z l Z E N v b H V t b n M x L n t D b 2 x 1 b W 4 5 O C w 5 N 3 0 m c X V v d D s s J n F 1 b 3 Q 7 U 2 V j d G l v b j E v R m F y Y W R h e S A y K z N f R C A x N S A x M C 9 B d X R v U m V t b 3 Z l Z E N v b H V t b n M x L n t D b 2 x 1 b W 4 5 O S w 5 O H 0 m c X V v d D s s J n F 1 b 3 Q 7 U 2 V j d G l v b j E v R m F y Y W R h e S A y K z N f R C A x N S A x M C 9 B d X R v U m V t b 3 Z l Z E N v b H V t b n M x L n t D b 2 x 1 b W 4 x M D A s O T l 9 J n F 1 b 3 Q 7 L C Z x d W 9 0 O 1 N l Y 3 R p b 2 4 x L 0 Z h c m F k Y X k g M i s z X 0 Q g M T U g M T A v Q X V 0 b 1 J l b W 9 2 Z W R D b 2 x 1 b W 5 z M S 5 7 Q 2 9 s d W 1 u M T A x L D E w M H 0 m c X V v d D s s J n F 1 b 3 Q 7 U 2 V j d G l v b j E v R m F y Y W R h e S A y K z N f R C A x N S A x M C 9 B d X R v U m V t b 3 Z l Z E N v b H V t b n M x L n t D b 2 x 1 b W 4 x M D I s M T A x f S Z x d W 9 0 O y w m c X V v d D t T Z W N 0 a W 9 u M S 9 G Y X J h Z G F 5 I D I r M 1 9 E I D E 1 I D E w L 0 F 1 d G 9 S Z W 1 v d m V k Q 2 9 s d W 1 u c z E u e 0 N v b H V t b j E w M y w x M D J 9 J n F 1 b 3 Q 7 L C Z x d W 9 0 O 1 N l Y 3 R p b 2 4 x L 0 Z h c m F k Y X k g M i s z X 0 Q g M T U g M T A v Q X V 0 b 1 J l b W 9 2 Z W R D b 2 x 1 b W 5 z M S 5 7 Q 2 9 s d W 1 u M T A 0 L D E w M 3 0 m c X V v d D s s J n F 1 b 3 Q 7 U 2 V j d G l v b j E v R m F y Y W R h e S A y K z N f R C A x N S A x M C 9 B d X R v U m V t b 3 Z l Z E N v b H V t b n M x L n t D b 2 x 1 b W 4 x M D U s M T A 0 f S Z x d W 9 0 O y w m c X V v d D t T Z W N 0 a W 9 u M S 9 G Y X J h Z G F 5 I D I r M 1 9 E I D E 1 I D E w L 0 F 1 d G 9 S Z W 1 v d m V k Q 2 9 s d W 1 u c z E u e 0 N v b H V t b j E w N i w x M D V 9 J n F 1 b 3 Q 7 L C Z x d W 9 0 O 1 N l Y 3 R p b 2 4 x L 0 Z h c m F k Y X k g M i s z X 0 Q g M T U g M T A v Q X V 0 b 1 J l b W 9 2 Z W R D b 2 x 1 b W 5 z M S 5 7 Q 2 9 s d W 1 u M T A 3 L D E w N n 0 m c X V v d D s s J n F 1 b 3 Q 7 U 2 V j d G l v b j E v R m F y Y W R h e S A y K z N f R C A x N S A x M C 9 B d X R v U m V t b 3 Z l Z E N v b H V t b n M x L n t D b 2 x 1 b W 4 x M D g s M T A 3 f S Z x d W 9 0 O y w m c X V v d D t T Z W N 0 a W 9 u M S 9 G Y X J h Z G F 5 I D I r M 1 9 E I D E 1 I D E w L 0 F 1 d G 9 S Z W 1 v d m V k Q 2 9 s d W 1 u c z E u e 0 N v b H V t b j E w O S w x M D h 9 J n F 1 b 3 Q 7 L C Z x d W 9 0 O 1 N l Y 3 R p b 2 4 x L 0 Z h c m F k Y X k g M i s z X 0 Q g M T U g M T A v Q X V 0 b 1 J l b W 9 2 Z W R D b 2 x 1 b W 5 z M S 5 7 Q 2 9 s d W 1 u M T E w L D E w O X 0 m c X V v d D s s J n F 1 b 3 Q 7 U 2 V j d G l v b j E v R m F y Y W R h e S A y K z N f R C A x N S A x M C 9 B d X R v U m V t b 3 Z l Z E N v b H V t b n M x L n t D b 2 x 1 b W 4 x M T E s M T E w f S Z x d W 9 0 O y w m c X V v d D t T Z W N 0 a W 9 u M S 9 G Y X J h Z G F 5 I D I r M 1 9 E I D E 1 I D E w L 0 F 1 d G 9 S Z W 1 v d m V k Q 2 9 s d W 1 u c z E u e 0 N v b H V t b j E x M i w x M T F 9 J n F 1 b 3 Q 7 L C Z x d W 9 0 O 1 N l Y 3 R p b 2 4 x L 0 Z h c m F k Y X k g M i s z X 0 Q g M T U g M T A v Q X V 0 b 1 J l b W 9 2 Z W R D b 2 x 1 b W 5 z M S 5 7 Q 2 9 s d W 1 u M T E z L D E x M n 0 m c X V v d D s s J n F 1 b 3 Q 7 U 2 V j d G l v b j E v R m F y Y W R h e S A y K z N f R C A x N S A x M C 9 B d X R v U m V t b 3 Z l Z E N v b H V t b n M x L n t D b 2 x 1 b W 4 x M T Q s M T E z f S Z x d W 9 0 O y w m c X V v d D t T Z W N 0 a W 9 u M S 9 G Y X J h Z G F 5 I D I r M 1 9 E I D E 1 I D E w L 0 F 1 d G 9 S Z W 1 v d m V k Q 2 9 s d W 1 u c z E u e 0 N v b H V t b j E x N S w x M T R 9 J n F 1 b 3 Q 7 L C Z x d W 9 0 O 1 N l Y 3 R p b 2 4 x L 0 Z h c m F k Y X k g M i s z X 0 Q g M T U g M T A v Q X V 0 b 1 J l b W 9 2 Z W R D b 2 x 1 b W 5 z M S 5 7 Q 2 9 s d W 1 u M T E 2 L D E x N X 0 m c X V v d D s s J n F 1 b 3 Q 7 U 2 V j d G l v b j E v R m F y Y W R h e S A y K z N f R C A x N S A x M C 9 B d X R v U m V t b 3 Z l Z E N v b H V t b n M x L n t D b 2 x 1 b W 4 x M T c s M T E 2 f S Z x d W 9 0 O y w m c X V v d D t T Z W N 0 a W 9 u M S 9 G Y X J h Z G F 5 I D I r M 1 9 E I D E 1 I D E w L 0 F 1 d G 9 S Z W 1 v d m V k Q 2 9 s d W 1 u c z E u e 0 N v b H V t b j E x O C w x M T d 9 J n F 1 b 3 Q 7 L C Z x d W 9 0 O 1 N l Y 3 R p b 2 4 x L 0 Z h c m F k Y X k g M i s z X 0 Q g M T U g M T A v Q X V 0 b 1 J l b W 9 2 Z W R D b 2 x 1 b W 5 z M S 5 7 Q 2 9 s d W 1 u M T E 5 L D E x O H 0 m c X V v d D s s J n F 1 b 3 Q 7 U 2 V j d G l v b j E v R m F y Y W R h e S A y K z N f R C A x N S A x M C 9 B d X R v U m V t b 3 Z l Z E N v b H V t b n M x L n t D b 2 x 1 b W 4 x M j A s M T E 5 f S Z x d W 9 0 O y w m c X V v d D t T Z W N 0 a W 9 u M S 9 G Y X J h Z G F 5 I D I r M 1 9 E I D E 1 I D E w L 0 F 1 d G 9 S Z W 1 v d m V k Q 2 9 s d W 1 u c z E u e 0 N v b H V t b j E y M S w x M j B 9 J n F 1 b 3 Q 7 L C Z x d W 9 0 O 1 N l Y 3 R p b 2 4 x L 0 Z h c m F k Y X k g M i s z X 0 Q g M T U g M T A v Q X V 0 b 1 J l b W 9 2 Z W R D b 2 x 1 b W 5 z M S 5 7 Q 2 9 s d W 1 u M T I y L D E y M X 0 m c X V v d D s s J n F 1 b 3 Q 7 U 2 V j d G l v b j E v R m F y Y W R h e S A y K z N f R C A x N S A x M C 9 B d X R v U m V t b 3 Z l Z E N v b H V t b n M x L n t D b 2 x 1 b W 4 x M j M s M T I y f S Z x d W 9 0 O y w m c X V v d D t T Z W N 0 a W 9 u M S 9 G Y X J h Z G F 5 I D I r M 1 9 E I D E 1 I D E w L 0 F 1 d G 9 S Z W 1 v d m V k Q 2 9 s d W 1 u c z E u e 0 N v b H V t b j E y N C w x M j N 9 J n F 1 b 3 Q 7 L C Z x d W 9 0 O 1 N l Y 3 R p b 2 4 x L 0 Z h c m F k Y X k g M i s z X 0 Q g M T U g M T A v Q X V 0 b 1 J l b W 9 2 Z W R D b 2 x 1 b W 5 z M S 5 7 Q 2 9 s d W 1 u M T I 1 L D E y N H 0 m c X V v d D s s J n F 1 b 3 Q 7 U 2 V j d G l v b j E v R m F y Y W R h e S A y K z N f R C A x N S A x M C 9 B d X R v U m V t b 3 Z l Z E N v b H V t b n M x L n t D b 2 x 1 b W 4 x M j Y s M T I 1 f S Z x d W 9 0 O y w m c X V v d D t T Z W N 0 a W 9 u M S 9 G Y X J h Z G F 5 I D I r M 1 9 E I D E 1 I D E w L 0 F 1 d G 9 S Z W 1 v d m V k Q 2 9 s d W 1 u c z E u e 0 N v b H V t b j E y N y w x M j Z 9 J n F 1 b 3 Q 7 L C Z x d W 9 0 O 1 N l Y 3 R p b 2 4 x L 0 Z h c m F k Y X k g M i s z X 0 Q g M T U g M T A v Q X V 0 b 1 J l b W 9 2 Z W R D b 2 x 1 b W 5 z M S 5 7 Q 2 9 s d W 1 u M T I 4 L D E y N 3 0 m c X V v d D s s J n F 1 b 3 Q 7 U 2 V j d G l v b j E v R m F y Y W R h e S A y K z N f R C A x N S A x M C 9 B d X R v U m V t b 3 Z l Z E N v b H V t b n M x L n t D b 2 x 1 b W 4 x M j k s M T I 4 f S Z x d W 9 0 O y w m c X V v d D t T Z W N 0 a W 9 u M S 9 G Y X J h Z G F 5 I D I r M 1 9 E I D E 1 I D E w L 0 F 1 d G 9 S Z W 1 v d m V k Q 2 9 s d W 1 u c z E u e 0 N v b H V t b j E z M C w x M j l 9 J n F 1 b 3 Q 7 L C Z x d W 9 0 O 1 N l Y 3 R p b 2 4 x L 0 Z h c m F k Y X k g M i s z X 0 Q g M T U g M T A v Q X V 0 b 1 J l b W 9 2 Z W R D b 2 x 1 b W 5 z M S 5 7 Q 2 9 s d W 1 u M T M x L D E z M H 0 m c X V v d D s s J n F 1 b 3 Q 7 U 2 V j d G l v b j E v R m F y Y W R h e S A y K z N f R C A x N S A x M C 9 B d X R v U m V t b 3 Z l Z E N v b H V t b n M x L n t D b 2 x 1 b W 4 x M z I s M T M x f S Z x d W 9 0 O y w m c X V v d D t T Z W N 0 a W 9 u M S 9 G Y X J h Z G F 5 I D I r M 1 9 E I D E 1 I D E w L 0 F 1 d G 9 S Z W 1 v d m V k Q 2 9 s d W 1 u c z E u e 0 N v b H V t b j E z M y w x M z J 9 J n F 1 b 3 Q 7 L C Z x d W 9 0 O 1 N l Y 3 R p b 2 4 x L 0 Z h c m F k Y X k g M i s z X 0 Q g M T U g M T A v Q X V 0 b 1 J l b W 9 2 Z W R D b 2 x 1 b W 5 z M S 5 7 Q 2 9 s d W 1 u M T M 0 L D E z M 3 0 m c X V v d D s s J n F 1 b 3 Q 7 U 2 V j d G l v b j E v R m F y Y W R h e S A y K z N f R C A x N S A x M C 9 B d X R v U m V t b 3 Z l Z E N v b H V t b n M x L n t D b 2 x 1 b W 4 x M z U s M T M 0 f S Z x d W 9 0 O y w m c X V v d D t T Z W N 0 a W 9 u M S 9 G Y X J h Z G F 5 I D I r M 1 9 E I D E 1 I D E w L 0 F 1 d G 9 S Z W 1 v d m V k Q 2 9 s d W 1 u c z E u e 0 N v b H V t b j E z N i w x M z V 9 J n F 1 b 3 Q 7 L C Z x d W 9 0 O 1 N l Y 3 R p b 2 4 x L 0 Z h c m F k Y X k g M i s z X 0 Q g M T U g M T A v Q X V 0 b 1 J l b W 9 2 Z W R D b 2 x 1 b W 5 z M S 5 7 Q 2 9 s d W 1 u M T M 3 L D E z N n 0 m c X V v d D s s J n F 1 b 3 Q 7 U 2 V j d G l v b j E v R m F y Y W R h e S A y K z N f R C A x N S A x M C 9 B d X R v U m V t b 3 Z l Z E N v b H V t b n M x L n t D b 2 x 1 b W 4 x M z g s M T M 3 f S Z x d W 9 0 O y w m c X V v d D t T Z W N 0 a W 9 u M S 9 G Y X J h Z G F 5 I D I r M 1 9 E I D E 1 I D E w L 0 F 1 d G 9 S Z W 1 v d m V k Q 2 9 s d W 1 u c z E u e 0 N v b H V t b j E z O S w x M z h 9 J n F 1 b 3 Q 7 L C Z x d W 9 0 O 1 N l Y 3 R p b 2 4 x L 0 Z h c m F k Y X k g M i s z X 0 Q g M T U g M T A v Q X V 0 b 1 J l b W 9 2 Z W R D b 2 x 1 b W 5 z M S 5 7 Q 2 9 s d W 1 u M T Q w L D E z O X 0 m c X V v d D s s J n F 1 b 3 Q 7 U 2 V j d G l v b j E v R m F y Y W R h e S A y K z N f R C A x N S A x M C 9 B d X R v U m V t b 3 Z l Z E N v b H V t b n M x L n t D b 2 x 1 b W 4 x N D E s M T Q w f S Z x d W 9 0 O y w m c X V v d D t T Z W N 0 a W 9 u M S 9 G Y X J h Z G F 5 I D I r M 1 9 E I D E 1 I D E w L 0 F 1 d G 9 S Z W 1 v d m V k Q 2 9 s d W 1 u c z E u e 0 N v b H V t b j E 0 M i w x N D F 9 J n F 1 b 3 Q 7 L C Z x d W 9 0 O 1 N l Y 3 R p b 2 4 x L 0 Z h c m F k Y X k g M i s z X 0 Q g M T U g M T A v Q X V 0 b 1 J l b W 9 2 Z W R D b 2 x 1 b W 5 z M S 5 7 Q 2 9 s d W 1 u M T Q z L D E 0 M n 0 m c X V v d D s s J n F 1 b 3 Q 7 U 2 V j d G l v b j E v R m F y Y W R h e S A y K z N f R C A x N S A x M C 9 B d X R v U m V t b 3 Z l Z E N v b H V t b n M x L n t D b 2 x 1 b W 4 x N D Q s M T Q z f S Z x d W 9 0 O y w m c X V v d D t T Z W N 0 a W 9 u M S 9 G Y X J h Z G F 5 I D I r M 1 9 E I D E 1 I D E w L 0 F 1 d G 9 S Z W 1 v d m V k Q 2 9 s d W 1 u c z E u e 0 N v b H V t b j E 0 N S w x N D R 9 J n F 1 b 3 Q 7 L C Z x d W 9 0 O 1 N l Y 3 R p b 2 4 x L 0 Z h c m F k Y X k g M i s z X 0 Q g M T U g M T A v Q X V 0 b 1 J l b W 9 2 Z W R D b 2 x 1 b W 5 z M S 5 7 Q 2 9 s d W 1 u M T Q 2 L D E 0 N X 0 m c X V v d D s s J n F 1 b 3 Q 7 U 2 V j d G l v b j E v R m F y Y W R h e S A y K z N f R C A x N S A x M C 9 B d X R v U m V t b 3 Z l Z E N v b H V t b n M x L n t D b 2 x 1 b W 4 x N D c s M T Q 2 f S Z x d W 9 0 O y w m c X V v d D t T Z W N 0 a W 9 u M S 9 G Y X J h Z G F 5 I D I r M 1 9 E I D E 1 I D E w L 0 F 1 d G 9 S Z W 1 v d m V k Q 2 9 s d W 1 u c z E u e 0 N v b H V t b j E 0 O C w x N D d 9 J n F 1 b 3 Q 7 L C Z x d W 9 0 O 1 N l Y 3 R p b 2 4 x L 0 Z h c m F k Y X k g M i s z X 0 Q g M T U g M T A v Q X V 0 b 1 J l b W 9 2 Z W R D b 2 x 1 b W 5 z M S 5 7 Q 2 9 s d W 1 u M T Q 5 L D E 0 O H 0 m c X V v d D s s J n F 1 b 3 Q 7 U 2 V j d G l v b j E v R m F y Y W R h e S A y K z N f R C A x N S A x M C 9 B d X R v U m V t b 3 Z l Z E N v b H V t b n M x L n t D b 2 x 1 b W 4 x N T A s M T Q 5 f S Z x d W 9 0 O y w m c X V v d D t T Z W N 0 a W 9 u M S 9 G Y X J h Z G F 5 I D I r M 1 9 E I D E 1 I D E w L 0 F 1 d G 9 S Z W 1 v d m V k Q 2 9 s d W 1 u c z E u e 0 N v b H V t b j E 1 M S w x N T B 9 J n F 1 b 3 Q 7 L C Z x d W 9 0 O 1 N l Y 3 R p b 2 4 x L 0 Z h c m F k Y X k g M i s z X 0 Q g M T U g M T A v Q X V 0 b 1 J l b W 9 2 Z W R D b 2 x 1 b W 5 z M S 5 7 Q 2 9 s d W 1 u M T U y L D E 1 M X 0 m c X V v d D s s J n F 1 b 3 Q 7 U 2 V j d G l v b j E v R m F y Y W R h e S A y K z N f R C A x N S A x M C 9 B d X R v U m V t b 3 Z l Z E N v b H V t b n M x L n t D b 2 x 1 b W 4 x N T M s M T U y f S Z x d W 9 0 O y w m c X V v d D t T Z W N 0 a W 9 u M S 9 G Y X J h Z G F 5 I D I r M 1 9 E I D E 1 I D E w L 0 F 1 d G 9 S Z W 1 v d m V k Q 2 9 s d W 1 u c z E u e 0 N v b H V t b j E 1 N C w x N T N 9 J n F 1 b 3 Q 7 L C Z x d W 9 0 O 1 N l Y 3 R p b 2 4 x L 0 Z h c m F k Y X k g M i s z X 0 Q g M T U g M T A v Q X V 0 b 1 J l b W 9 2 Z W R D b 2 x 1 b W 5 z M S 5 7 Q 2 9 s d W 1 u M T U 1 L D E 1 N H 0 m c X V v d D s s J n F 1 b 3 Q 7 U 2 V j d G l v b j E v R m F y Y W R h e S A y K z N f R C A x N S A x M C 9 B d X R v U m V t b 3 Z l Z E N v b H V t b n M x L n t D b 2 x 1 b W 4 x N T Y s M T U 1 f S Z x d W 9 0 O y w m c X V v d D t T Z W N 0 a W 9 u M S 9 G Y X J h Z G F 5 I D I r M 1 9 E I D E 1 I D E w L 0 F 1 d G 9 S Z W 1 v d m V k Q 2 9 s d W 1 u c z E u e 0 N v b H V t b j E 1 N y w x N T Z 9 J n F 1 b 3 Q 7 L C Z x d W 9 0 O 1 N l Y 3 R p b 2 4 x L 0 Z h c m F k Y X k g M i s z X 0 Q g M T U g M T A v Q X V 0 b 1 J l b W 9 2 Z W R D b 2 x 1 b W 5 z M S 5 7 Q 2 9 s d W 1 u M T U 4 L D E 1 N 3 0 m c X V v d D s s J n F 1 b 3 Q 7 U 2 V j d G l v b j E v R m F y Y W R h e S A y K z N f R C A x N S A x M C 9 B d X R v U m V t b 3 Z l Z E N v b H V t b n M x L n t D b 2 x 1 b W 4 x N T k s M T U 4 f S Z x d W 9 0 O y w m c X V v d D t T Z W N 0 a W 9 u M S 9 G Y X J h Z G F 5 I D I r M 1 9 E I D E 1 I D E w L 0 F 1 d G 9 S Z W 1 v d m V k Q 2 9 s d W 1 u c z E u e 0 N v b H V t b j E 2 M C w x N T l 9 J n F 1 b 3 Q 7 L C Z x d W 9 0 O 1 N l Y 3 R p b 2 4 x L 0 Z h c m F k Y X k g M i s z X 0 Q g M T U g M T A v Q X V 0 b 1 J l b W 9 2 Z W R D b 2 x 1 b W 5 z M S 5 7 Q 2 9 s d W 1 u M T Y x L D E 2 M H 0 m c X V v d D s s J n F 1 b 3 Q 7 U 2 V j d G l v b j E v R m F y Y W R h e S A y K z N f R C A x N S A x M C 9 B d X R v U m V t b 3 Z l Z E N v b H V t b n M x L n t D b 2 x 1 b W 4 x N j I s M T Y x f S Z x d W 9 0 O y w m c X V v d D t T Z W N 0 a W 9 u M S 9 G Y X J h Z G F 5 I D I r M 1 9 E I D E 1 I D E w L 0 F 1 d G 9 S Z W 1 v d m V k Q 2 9 s d W 1 u c z E u e 0 N v b H V t b j E 2 M y w x N j J 9 J n F 1 b 3 Q 7 L C Z x d W 9 0 O 1 N l Y 3 R p b 2 4 x L 0 Z h c m F k Y X k g M i s z X 0 Q g M T U g M T A v Q X V 0 b 1 J l b W 9 2 Z W R D b 2 x 1 b W 5 z M S 5 7 Q 2 9 s d W 1 u M T Y 0 L D E 2 M 3 0 m c X V v d D s s J n F 1 b 3 Q 7 U 2 V j d G l v b j E v R m F y Y W R h e S A y K z N f R C A x N S A x M C 9 B d X R v U m V t b 3 Z l Z E N v b H V t b n M x L n t D b 2 x 1 b W 4 x N j U s M T Y 0 f S Z x d W 9 0 O y w m c X V v d D t T Z W N 0 a W 9 u M S 9 G Y X J h Z G F 5 I D I r M 1 9 E I D E 1 I D E w L 0 F 1 d G 9 S Z W 1 v d m V k Q 2 9 s d W 1 u c z E u e 0 N v b H V t b j E 2 N i w x N j V 9 J n F 1 b 3 Q 7 L C Z x d W 9 0 O 1 N l Y 3 R p b 2 4 x L 0 Z h c m F k Y X k g M i s z X 0 Q g M T U g M T A v Q X V 0 b 1 J l b W 9 2 Z W R D b 2 x 1 b W 5 z M S 5 7 Q 2 9 s d W 1 u M T Y 3 L D E 2 N n 0 m c X V v d D s s J n F 1 b 3 Q 7 U 2 V j d G l v b j E v R m F y Y W R h e S A y K z N f R C A x N S A x M C 9 B d X R v U m V t b 3 Z l Z E N v b H V t b n M x L n t D b 2 x 1 b W 4 x N j g s M T Y 3 f S Z x d W 9 0 O y w m c X V v d D t T Z W N 0 a W 9 u M S 9 G Y X J h Z G F 5 I D I r M 1 9 E I D E 1 I D E w L 0 F 1 d G 9 S Z W 1 v d m V k Q 2 9 s d W 1 u c z E u e 0 N v b H V t b j E 2 O S w x N j h 9 J n F 1 b 3 Q 7 L C Z x d W 9 0 O 1 N l Y 3 R p b 2 4 x L 0 Z h c m F k Y X k g M i s z X 0 Q g M T U g M T A v Q X V 0 b 1 J l b W 9 2 Z W R D b 2 x 1 b W 5 z M S 5 7 Q 2 9 s d W 1 u M T c w L D E 2 O X 0 m c X V v d D s s J n F 1 b 3 Q 7 U 2 V j d G l v b j E v R m F y Y W R h e S A y K z N f R C A x N S A x M C 9 B d X R v U m V t b 3 Z l Z E N v b H V t b n M x L n t D b 2 x 1 b W 4 x N z E s M T c w f S Z x d W 9 0 O y w m c X V v d D t T Z W N 0 a W 9 u M S 9 G Y X J h Z G F 5 I D I r M 1 9 E I D E 1 I D E w L 0 F 1 d G 9 S Z W 1 v d m V k Q 2 9 s d W 1 u c z E u e 0 N v b H V t b j E 3 M i w x N z F 9 J n F 1 b 3 Q 7 L C Z x d W 9 0 O 1 N l Y 3 R p b 2 4 x L 0 Z h c m F k Y X k g M i s z X 0 Q g M T U g M T A v Q X V 0 b 1 J l b W 9 2 Z W R D b 2 x 1 b W 5 z M S 5 7 Q 2 9 s d W 1 u M T c z L D E 3 M n 0 m c X V v d D s s J n F 1 b 3 Q 7 U 2 V j d G l v b j E v R m F y Y W R h e S A y K z N f R C A x N S A x M C 9 B d X R v U m V t b 3 Z l Z E N v b H V t b n M x L n t D b 2 x 1 b W 4 x N z Q s M T c z f S Z x d W 9 0 O y w m c X V v d D t T Z W N 0 a W 9 u M S 9 G Y X J h Z G F 5 I D I r M 1 9 E I D E 1 I D E w L 0 F 1 d G 9 S Z W 1 v d m V k Q 2 9 s d W 1 u c z E u e 0 N v b H V t b j E 3 N S w x N z R 9 J n F 1 b 3 Q 7 L C Z x d W 9 0 O 1 N l Y 3 R p b 2 4 x L 0 Z h c m F k Y X k g M i s z X 0 Q g M T U g M T A v Q X V 0 b 1 J l b W 9 2 Z W R D b 2 x 1 b W 5 z M S 5 7 Q 2 9 s d W 1 u M T c 2 L D E 3 N X 0 m c X V v d D s s J n F 1 b 3 Q 7 U 2 V j d G l v b j E v R m F y Y W R h e S A y K z N f R C A x N S A x M C 9 B d X R v U m V t b 3 Z l Z E N v b H V t b n M x L n t D b 2 x 1 b W 4 x N z c s M T c 2 f S Z x d W 9 0 O y w m c X V v d D t T Z W N 0 a W 9 u M S 9 G Y X J h Z G F 5 I D I r M 1 9 E I D E 1 I D E w L 0 F 1 d G 9 S Z W 1 v d m V k Q 2 9 s d W 1 u c z E u e 0 N v b H V t b j E 3 O C w x N z d 9 J n F 1 b 3 Q 7 L C Z x d W 9 0 O 1 N l Y 3 R p b 2 4 x L 0 Z h c m F k Y X k g M i s z X 0 Q g M T U g M T A v Q X V 0 b 1 J l b W 9 2 Z W R D b 2 x 1 b W 5 z M S 5 7 Q 2 9 s d W 1 u M T c 5 L D E 3 O H 0 m c X V v d D s s J n F 1 b 3 Q 7 U 2 V j d G l v b j E v R m F y Y W R h e S A y K z N f R C A x N S A x M C 9 B d X R v U m V t b 3 Z l Z E N v b H V t b n M x L n t D b 2 x 1 b W 4 x O D A s M T c 5 f S Z x d W 9 0 O y w m c X V v d D t T Z W N 0 a W 9 u M S 9 G Y X J h Z G F 5 I D I r M 1 9 E I D E 1 I D E w L 0 F 1 d G 9 S Z W 1 v d m V k Q 2 9 s d W 1 u c z E u e 0 N v b H V t b j E 4 M S w x O D B 9 J n F 1 b 3 Q 7 L C Z x d W 9 0 O 1 N l Y 3 R p b 2 4 x L 0 Z h c m F k Y X k g M i s z X 0 Q g M T U g M T A v Q X V 0 b 1 J l b W 9 2 Z W R D b 2 x 1 b W 5 z M S 5 7 Q 2 9 s d W 1 u M T g y L D E 4 M X 0 m c X V v d D s s J n F 1 b 3 Q 7 U 2 V j d G l v b j E v R m F y Y W R h e S A y K z N f R C A x N S A x M C 9 B d X R v U m V t b 3 Z l Z E N v b H V t b n M x L n t D b 2 x 1 b W 4 x O D M s M T g y f S Z x d W 9 0 O y w m c X V v d D t T Z W N 0 a W 9 u M S 9 G Y X J h Z G F 5 I D I r M 1 9 E I D E 1 I D E w L 0 F 1 d G 9 S Z W 1 v d m V k Q 2 9 s d W 1 u c z E u e 0 N v b H V t b j E 4 N C w x O D N 9 J n F 1 b 3 Q 7 L C Z x d W 9 0 O 1 N l Y 3 R p b 2 4 x L 0 Z h c m F k Y X k g M i s z X 0 Q g M T U g M T A v Q X V 0 b 1 J l b W 9 2 Z W R D b 2 x 1 b W 5 z M S 5 7 Q 2 9 s d W 1 u M T g 1 L D E 4 N H 0 m c X V v d D s s J n F 1 b 3 Q 7 U 2 V j d G l v b j E v R m F y Y W R h e S A y K z N f R C A x N S A x M C 9 B d X R v U m V t b 3 Z l Z E N v b H V t b n M x L n t D b 2 x 1 b W 4 x O D Y s M T g 1 f S Z x d W 9 0 O y w m c X V v d D t T Z W N 0 a W 9 u M S 9 G Y X J h Z G F 5 I D I r M 1 9 E I D E 1 I D E w L 0 F 1 d G 9 S Z W 1 v d m V k Q 2 9 s d W 1 u c z E u e 0 N v b H V t b j E 4 N y w x O D Z 9 J n F 1 b 3 Q 7 L C Z x d W 9 0 O 1 N l Y 3 R p b 2 4 x L 0 Z h c m F k Y X k g M i s z X 0 Q g M T U g M T A v Q X V 0 b 1 J l b W 9 2 Z W R D b 2 x 1 b W 5 z M S 5 7 Q 2 9 s d W 1 u M T g 4 L D E 4 N 3 0 m c X V v d D s s J n F 1 b 3 Q 7 U 2 V j d G l v b j E v R m F y Y W R h e S A y K z N f R C A x N S A x M C 9 B d X R v U m V t b 3 Z l Z E N v b H V t b n M x L n t D b 2 x 1 b W 4 x O D k s M T g 4 f S Z x d W 9 0 O y w m c X V v d D t T Z W N 0 a W 9 u M S 9 G Y X J h Z G F 5 I D I r M 1 9 E I D E 1 I D E w L 0 F 1 d G 9 S Z W 1 v d m V k Q 2 9 s d W 1 u c z E u e 0 N v b H V t b j E 5 M C w x O D l 9 J n F 1 b 3 Q 7 L C Z x d W 9 0 O 1 N l Y 3 R p b 2 4 x L 0 Z h c m F k Y X k g M i s z X 0 Q g M T U g M T A v Q X V 0 b 1 J l b W 9 2 Z W R D b 2 x 1 b W 5 z M S 5 7 Q 2 9 s d W 1 u M T k x L D E 5 M H 0 m c X V v d D s s J n F 1 b 3 Q 7 U 2 V j d G l v b j E v R m F y Y W R h e S A y K z N f R C A x N S A x M C 9 B d X R v U m V t b 3 Z l Z E N v b H V t b n M x L n t D b 2 x 1 b W 4 x O T I s M T k x f S Z x d W 9 0 O y w m c X V v d D t T Z W N 0 a W 9 u M S 9 G Y X J h Z G F 5 I D I r M 1 9 E I D E 1 I D E w L 0 F 1 d G 9 S Z W 1 v d m V k Q 2 9 s d W 1 u c z E u e 0 N v b H V t b j E 5 M y w x O T J 9 J n F 1 b 3 Q 7 L C Z x d W 9 0 O 1 N l Y 3 R p b 2 4 x L 0 Z h c m F k Y X k g M i s z X 0 Q g M T U g M T A v Q X V 0 b 1 J l b W 9 2 Z W R D b 2 x 1 b W 5 z M S 5 7 Q 2 9 s d W 1 u M T k 0 L D E 5 M 3 0 m c X V v d D s s J n F 1 b 3 Q 7 U 2 V j d G l v b j E v R m F y Y W R h e S A y K z N f R C A x N S A x M C 9 B d X R v U m V t b 3 Z l Z E N v b H V t b n M x L n t D b 2 x 1 b W 4 x O T U s M T k 0 f S Z x d W 9 0 O y w m c X V v d D t T Z W N 0 a W 9 u M S 9 G Y X J h Z G F 5 I D I r M 1 9 E I D E 1 I D E w L 0 F 1 d G 9 S Z W 1 v d m V k Q 2 9 s d W 1 u c z E u e 0 N v b H V t b j E 5 N i w x O T V 9 J n F 1 b 3 Q 7 L C Z x d W 9 0 O 1 N l Y 3 R p b 2 4 x L 0 Z h c m F k Y X k g M i s z X 0 Q g M T U g M T A v Q X V 0 b 1 J l b W 9 2 Z W R D b 2 x 1 b W 5 z M S 5 7 Q 2 9 s d W 1 u M T k 3 L D E 5 N n 0 m c X V v d D s s J n F 1 b 3 Q 7 U 2 V j d G l v b j E v R m F y Y W R h e S A y K z N f R C A x N S A x M C 9 B d X R v U m V t b 3 Z l Z E N v b H V t b n M x L n t D b 2 x 1 b W 4 x O T g s M T k 3 f S Z x d W 9 0 O y w m c X V v d D t T Z W N 0 a W 9 u M S 9 G Y X J h Z G F 5 I D I r M 1 9 E I D E 1 I D E w L 0 F 1 d G 9 S Z W 1 v d m V k Q 2 9 s d W 1 u c z E u e 0 N v b H V t b j E 5 O S w x O T h 9 J n F 1 b 3 Q 7 L C Z x d W 9 0 O 1 N l Y 3 R p b 2 4 x L 0 Z h c m F k Y X k g M i s z X 0 Q g M T U g M T A v Q X V 0 b 1 J l b W 9 2 Z W R D b 2 x 1 b W 5 z M S 5 7 Q 2 9 s d W 1 u M j A w L D E 5 O X 0 m c X V v d D s s J n F 1 b 3 Q 7 U 2 V j d G l v b j E v R m F y Y W R h e S A y K z N f R C A x N S A x M C 9 B d X R v U m V t b 3 Z l Z E N v b H V t b n M x L n t D b 2 x 1 b W 4 y M D E s M j A w f S Z x d W 9 0 O y w m c X V v d D t T Z W N 0 a W 9 u M S 9 G Y X J h Z G F 5 I D I r M 1 9 E I D E 1 I D E w L 0 F 1 d G 9 S Z W 1 v d m V k Q 2 9 s d W 1 u c z E u e 0 N v b H V t b j I w M i w y M D F 9 J n F 1 b 3 Q 7 L C Z x d W 9 0 O 1 N l Y 3 R p b 2 4 x L 0 Z h c m F k Y X k g M i s z X 0 Q g M T U g M T A v Q X V 0 b 1 J l b W 9 2 Z W R D b 2 x 1 b W 5 z M S 5 7 Q 2 9 s d W 1 u M j A z L D I w M n 0 m c X V v d D s s J n F 1 b 3 Q 7 U 2 V j d G l v b j E v R m F y Y W R h e S A y K z N f R C A x N S A x M C 9 B d X R v U m V t b 3 Z l Z E N v b H V t b n M x L n t D b 2 x 1 b W 4 y M D Q s M j A z f S Z x d W 9 0 O y w m c X V v d D t T Z W N 0 a W 9 u M S 9 G Y X J h Z G F 5 I D I r M 1 9 E I D E 1 I D E w L 0 F 1 d G 9 S Z W 1 v d m V k Q 2 9 s d W 1 u c z E u e 0 N v b H V t b j I w N S w y M D R 9 J n F 1 b 3 Q 7 L C Z x d W 9 0 O 1 N l Y 3 R p b 2 4 x L 0 Z h c m F k Y X k g M i s z X 0 Q g M T U g M T A v Q X V 0 b 1 J l b W 9 2 Z W R D b 2 x 1 b W 5 z M S 5 7 Q 2 9 s d W 1 u M j A 2 L D I w N X 0 m c X V v d D s s J n F 1 b 3 Q 7 U 2 V j d G l v b j E v R m F y Y W R h e S A y K z N f R C A x N S A x M C 9 B d X R v U m V t b 3 Z l Z E N v b H V t b n M x L n t D b 2 x 1 b W 4 y M D c s M j A 2 f S Z x d W 9 0 O y w m c X V v d D t T Z W N 0 a W 9 u M S 9 G Y X J h Z G F 5 I D I r M 1 9 E I D E 1 I D E w L 0 F 1 d G 9 S Z W 1 v d m V k Q 2 9 s d W 1 u c z E u e 0 N v b H V t b j I w O C w y M D d 9 J n F 1 b 3 Q 7 L C Z x d W 9 0 O 1 N l Y 3 R p b 2 4 x L 0 Z h c m F k Y X k g M i s z X 0 Q g M T U g M T A v Q X V 0 b 1 J l b W 9 2 Z W R D b 2 x 1 b W 5 z M S 5 7 Q 2 9 s d W 1 u M j A 5 L D I w O H 0 m c X V v d D s s J n F 1 b 3 Q 7 U 2 V j d G l v b j E v R m F y Y W R h e S A y K z N f R C A x N S A x M C 9 B d X R v U m V t b 3 Z l Z E N v b H V t b n M x L n t D b 2 x 1 b W 4 y M T A s M j A 5 f S Z x d W 9 0 O y w m c X V v d D t T Z W N 0 a W 9 u M S 9 G Y X J h Z G F 5 I D I r M 1 9 E I D E 1 I D E w L 0 F 1 d G 9 S Z W 1 v d m V k Q 2 9 s d W 1 u c z E u e 0 N v b H V t b j I x M S w y M T B 9 J n F 1 b 3 Q 7 L C Z x d W 9 0 O 1 N l Y 3 R p b 2 4 x L 0 Z h c m F k Y X k g M i s z X 0 Q g M T U g M T A v Q X V 0 b 1 J l b W 9 2 Z W R D b 2 x 1 b W 5 z M S 5 7 Q 2 9 s d W 1 u M j E y L D I x M X 0 m c X V v d D s s J n F 1 b 3 Q 7 U 2 V j d G l v b j E v R m F y Y W R h e S A y K z N f R C A x N S A x M C 9 B d X R v U m V t b 3 Z l Z E N v b H V t b n M x L n t D b 2 x 1 b W 4 y M T M s M j E y f S Z x d W 9 0 O y w m c X V v d D t T Z W N 0 a W 9 u M S 9 G Y X J h Z G F 5 I D I r M 1 9 E I D E 1 I D E w L 0 F 1 d G 9 S Z W 1 v d m V k Q 2 9 s d W 1 u c z E u e 0 N v b H V t b j I x N C w y M T N 9 J n F 1 b 3 Q 7 L C Z x d W 9 0 O 1 N l Y 3 R p b 2 4 x L 0 Z h c m F k Y X k g M i s z X 0 Q g M T U g M T A v Q X V 0 b 1 J l b W 9 2 Z W R D b 2 x 1 b W 5 z M S 5 7 Q 2 9 s d W 1 u M j E 1 L D I x N H 0 m c X V v d D s s J n F 1 b 3 Q 7 U 2 V j d G l v b j E v R m F y Y W R h e S A y K z N f R C A x N S A x M C 9 B d X R v U m V t b 3 Z l Z E N v b H V t b n M x L n t D b 2 x 1 b W 4 y M T Y s M j E 1 f S Z x d W 9 0 O y w m c X V v d D t T Z W N 0 a W 9 u M S 9 G Y X J h Z G F 5 I D I r M 1 9 E I D E 1 I D E w L 0 F 1 d G 9 S Z W 1 v d m V k Q 2 9 s d W 1 u c z E u e 0 N v b H V t b j I x N y w y M T Z 9 J n F 1 b 3 Q 7 L C Z x d W 9 0 O 1 N l Y 3 R p b 2 4 x L 0 Z h c m F k Y X k g M i s z X 0 Q g M T U g M T A v Q X V 0 b 1 J l b W 9 2 Z W R D b 2 x 1 b W 5 z M S 5 7 Q 2 9 s d W 1 u M j E 4 L D I x N 3 0 m c X V v d D s s J n F 1 b 3 Q 7 U 2 V j d G l v b j E v R m F y Y W R h e S A y K z N f R C A x N S A x M C 9 B d X R v U m V t b 3 Z l Z E N v b H V t b n M x L n t D b 2 x 1 b W 4 y M T k s M j E 4 f S Z x d W 9 0 O y w m c X V v d D t T Z W N 0 a W 9 u M S 9 G Y X J h Z G F 5 I D I r M 1 9 E I D E 1 I D E w L 0 F 1 d G 9 S Z W 1 v d m V k Q 2 9 s d W 1 u c z E u e 0 N v b H V t b j I y M C w y M T l 9 J n F 1 b 3 Q 7 L C Z x d W 9 0 O 1 N l Y 3 R p b 2 4 x L 0 Z h c m F k Y X k g M i s z X 0 Q g M T U g M T A v Q X V 0 b 1 J l b W 9 2 Z W R D b 2 x 1 b W 5 z M S 5 7 Q 2 9 s d W 1 u M j I x L D I y M H 0 m c X V v d D s s J n F 1 b 3 Q 7 U 2 V j d G l v b j E v R m F y Y W R h e S A y K z N f R C A x N S A x M C 9 B d X R v U m V t b 3 Z l Z E N v b H V t b n M x L n t D b 2 x 1 b W 4 y M j I s M j I x f S Z x d W 9 0 O y w m c X V v d D t T Z W N 0 a W 9 u M S 9 G Y X J h Z G F 5 I D I r M 1 9 E I D E 1 I D E w L 0 F 1 d G 9 S Z W 1 v d m V k Q 2 9 s d W 1 u c z E u e 0 N v b H V t b j I y M y w y M j J 9 J n F 1 b 3 Q 7 L C Z x d W 9 0 O 1 N l Y 3 R p b 2 4 x L 0 Z h c m F k Y X k g M i s z X 0 Q g M T U g M T A v Q X V 0 b 1 J l b W 9 2 Z W R D b 2 x 1 b W 5 z M S 5 7 Q 2 9 s d W 1 u M j I 0 L D I y M 3 0 m c X V v d D s s J n F 1 b 3 Q 7 U 2 V j d G l v b j E v R m F y Y W R h e S A y K z N f R C A x N S A x M C 9 B d X R v U m V t b 3 Z l Z E N v b H V t b n M x L n t D b 2 x 1 b W 4 y M j U s M j I 0 f S Z x d W 9 0 O y w m c X V v d D t T Z W N 0 a W 9 u M S 9 G Y X J h Z G F 5 I D I r M 1 9 E I D E 1 I D E w L 0 F 1 d G 9 S Z W 1 v d m V k Q 2 9 s d W 1 u c z E u e 0 N v b H V t b j I y N i w y M j V 9 J n F 1 b 3 Q 7 L C Z x d W 9 0 O 1 N l Y 3 R p b 2 4 x L 0 Z h c m F k Y X k g M i s z X 0 Q g M T U g M T A v Q X V 0 b 1 J l b W 9 2 Z W R D b 2 x 1 b W 5 z M S 5 7 Q 2 9 s d W 1 u M j I 3 L D I y N n 0 m c X V v d D s s J n F 1 b 3 Q 7 U 2 V j d G l v b j E v R m F y Y W R h e S A y K z N f R C A x N S A x M C 9 B d X R v U m V t b 3 Z l Z E N v b H V t b n M x L n t D b 2 x 1 b W 4 y M j g s M j I 3 f S Z x d W 9 0 O y w m c X V v d D t T Z W N 0 a W 9 u M S 9 G Y X J h Z G F 5 I D I r M 1 9 E I D E 1 I D E w L 0 F 1 d G 9 S Z W 1 v d m V k Q 2 9 s d W 1 u c z E u e 0 N v b H V t b j I y O S w y M j h 9 J n F 1 b 3 Q 7 L C Z x d W 9 0 O 1 N l Y 3 R p b 2 4 x L 0 Z h c m F k Y X k g M i s z X 0 Q g M T U g M T A v Q X V 0 b 1 J l b W 9 2 Z W R D b 2 x 1 b W 5 z M S 5 7 Q 2 9 s d W 1 u M j M w L D I y O X 0 m c X V v d D s s J n F 1 b 3 Q 7 U 2 V j d G l v b j E v R m F y Y W R h e S A y K z N f R C A x N S A x M C 9 B d X R v U m V t b 3 Z l Z E N v b H V t b n M x L n t D b 2 x 1 b W 4 y M z E s M j M w f S Z x d W 9 0 O y w m c X V v d D t T Z W N 0 a W 9 u M S 9 G Y X J h Z G F 5 I D I r M 1 9 E I D E 1 I D E w L 0 F 1 d G 9 S Z W 1 v d m V k Q 2 9 s d W 1 u c z E u e 0 N v b H V t b j I z M i w y M z F 9 J n F 1 b 3 Q 7 L C Z x d W 9 0 O 1 N l Y 3 R p b 2 4 x L 0 Z h c m F k Y X k g M i s z X 0 Q g M T U g M T A v Q X V 0 b 1 J l b W 9 2 Z W R D b 2 x 1 b W 5 z M S 5 7 Q 2 9 s d W 1 u M j M z L D I z M n 0 m c X V v d D s s J n F 1 b 3 Q 7 U 2 V j d G l v b j E v R m F y Y W R h e S A y K z N f R C A x N S A x M C 9 B d X R v U m V t b 3 Z l Z E N v b H V t b n M x L n t D b 2 x 1 b W 4 y M z Q s M j M z f S Z x d W 9 0 O y w m c X V v d D t T Z W N 0 a W 9 u M S 9 G Y X J h Z G F 5 I D I r M 1 9 E I D E 1 I D E w L 0 F 1 d G 9 S Z W 1 v d m V k Q 2 9 s d W 1 u c z E u e 0 N v b H V t b j I z N S w y M z R 9 J n F 1 b 3 Q 7 L C Z x d W 9 0 O 1 N l Y 3 R p b 2 4 x L 0 Z h c m F k Y X k g M i s z X 0 Q g M T U g M T A v Q X V 0 b 1 J l b W 9 2 Z W R D b 2 x 1 b W 5 z M S 5 7 Q 2 9 s d W 1 u M j M 2 L D I z N X 0 m c X V v d D s s J n F 1 b 3 Q 7 U 2 V j d G l v b j E v R m F y Y W R h e S A y K z N f R C A x N S A x M C 9 B d X R v U m V t b 3 Z l Z E N v b H V t b n M x L n t D b 2 x 1 b W 4 y M z c s M j M 2 f S Z x d W 9 0 O y w m c X V v d D t T Z W N 0 a W 9 u M S 9 G Y X J h Z G F 5 I D I r M 1 9 E I D E 1 I D E w L 0 F 1 d G 9 S Z W 1 v d m V k Q 2 9 s d W 1 u c z E u e 0 N v b H V t b j I z O C w y M z d 9 J n F 1 b 3 Q 7 L C Z x d W 9 0 O 1 N l Y 3 R p b 2 4 x L 0 Z h c m F k Y X k g M i s z X 0 Q g M T U g M T A v Q X V 0 b 1 J l b W 9 2 Z W R D b 2 x 1 b W 5 z M S 5 7 Q 2 9 s d W 1 u M j M 5 L D I z O H 0 m c X V v d D s s J n F 1 b 3 Q 7 U 2 V j d G l v b j E v R m F y Y W R h e S A y K z N f R C A x N S A x M C 9 B d X R v U m V t b 3 Z l Z E N v b H V t b n M x L n t D b 2 x 1 b W 4 y N D A s M j M 5 f S Z x d W 9 0 O y w m c X V v d D t T Z W N 0 a W 9 u M S 9 G Y X J h Z G F 5 I D I r M 1 9 E I D E 1 I D E w L 0 F 1 d G 9 S Z W 1 v d m V k Q 2 9 s d W 1 u c z E u e 0 N v b H V t b j I 0 M S w y N D B 9 J n F 1 b 3 Q 7 L C Z x d W 9 0 O 1 N l Y 3 R p b 2 4 x L 0 Z h c m F k Y X k g M i s z X 0 Q g M T U g M T A v Q X V 0 b 1 J l b W 9 2 Z W R D b 2 x 1 b W 5 z M S 5 7 Q 2 9 s d W 1 u M j Q y L D I 0 M X 0 m c X V v d D s s J n F 1 b 3 Q 7 U 2 V j d G l v b j E v R m F y Y W R h e S A y K z N f R C A x N S A x M C 9 B d X R v U m V t b 3 Z l Z E N v b H V t b n M x L n t D b 2 x 1 b W 4 y N D M s M j Q y f S Z x d W 9 0 O y w m c X V v d D t T Z W N 0 a W 9 u M S 9 G Y X J h Z G F 5 I D I r M 1 9 E I D E 1 I D E w L 0 F 1 d G 9 S Z W 1 v d m V k Q 2 9 s d W 1 u c z E u e 0 N v b H V t b j I 0 N C w y N D N 9 J n F 1 b 3 Q 7 L C Z x d W 9 0 O 1 N l Y 3 R p b 2 4 x L 0 Z h c m F k Y X k g M i s z X 0 Q g M T U g M T A v Q X V 0 b 1 J l b W 9 2 Z W R D b 2 x 1 b W 5 z M S 5 7 Q 2 9 s d W 1 u M j Q 1 L D I 0 N H 0 m c X V v d D s s J n F 1 b 3 Q 7 U 2 V j d G l v b j E v R m F y Y W R h e S A y K z N f R C A x N S A x M C 9 B d X R v U m V t b 3 Z l Z E N v b H V t b n M x L n t D b 2 x 1 b W 4 y N D Y s M j Q 1 f S Z x d W 9 0 O y w m c X V v d D t T Z W N 0 a W 9 u M S 9 G Y X J h Z G F 5 I D I r M 1 9 E I D E 1 I D E w L 0 F 1 d G 9 S Z W 1 v d m V k Q 2 9 s d W 1 u c z E u e 0 N v b H V t b j I 0 N y w y N D Z 9 J n F 1 b 3 Q 7 L C Z x d W 9 0 O 1 N l Y 3 R p b 2 4 x L 0 Z h c m F k Y X k g M i s z X 0 Q g M T U g M T A v Q X V 0 b 1 J l b W 9 2 Z W R D b 2 x 1 b W 5 z M S 5 7 Q 2 9 s d W 1 u M j Q 4 L D I 0 N 3 0 m c X V v d D s s J n F 1 b 3 Q 7 U 2 V j d G l v b j E v R m F y Y W R h e S A y K z N f R C A x N S A x M C 9 B d X R v U m V t b 3 Z l Z E N v b H V t b n M x L n t D b 2 x 1 b W 4 y N D k s M j Q 4 f S Z x d W 9 0 O y w m c X V v d D t T Z W N 0 a W 9 u M S 9 G Y X J h Z G F 5 I D I r M 1 9 E I D E 1 I D E w L 0 F 1 d G 9 S Z W 1 v d m V k Q 2 9 s d W 1 u c z E u e 0 N v b H V t b j I 1 M C w y N D l 9 J n F 1 b 3 Q 7 L C Z x d W 9 0 O 1 N l Y 3 R p b 2 4 x L 0 Z h c m F k Y X k g M i s z X 0 Q g M T U g M T A v Q X V 0 b 1 J l b W 9 2 Z W R D b 2 x 1 b W 5 z M S 5 7 Q 2 9 s d W 1 u M j U x L D I 1 M H 0 m c X V v d D s s J n F 1 b 3 Q 7 U 2 V j d G l v b j E v R m F y Y W R h e S A y K z N f R C A x N S A x M C 9 B d X R v U m V t b 3 Z l Z E N v b H V t b n M x L n t D b 2 x 1 b W 4 y N T I s M j U x f S Z x d W 9 0 O y w m c X V v d D t T Z W N 0 a W 9 u M S 9 G Y X J h Z G F 5 I D I r M 1 9 E I D E 1 I D E w L 0 F 1 d G 9 S Z W 1 v d m V k Q 2 9 s d W 1 u c z E u e 0 N v b H V t b j I 1 M y w y N T J 9 J n F 1 b 3 Q 7 L C Z x d W 9 0 O 1 N l Y 3 R p b 2 4 x L 0 Z h c m F k Y X k g M i s z X 0 Q g M T U g M T A v Q X V 0 b 1 J l b W 9 2 Z W R D b 2 x 1 b W 5 z M S 5 7 Q 2 9 s d W 1 u M j U 0 L D I 1 M 3 0 m c X V v d D s s J n F 1 b 3 Q 7 U 2 V j d G l v b j E v R m F y Y W R h e S A y K z N f R C A x N S A x M C 9 B d X R v U m V t b 3 Z l Z E N v b H V t b n M x L n t D b 2 x 1 b W 4 y N T U s M j U 0 f S Z x d W 9 0 O y w m c X V v d D t T Z W N 0 a W 9 u M S 9 G Y X J h Z G F 5 I D I r M 1 9 E I D E 1 I D E w L 0 F 1 d G 9 S Z W 1 v d m V k Q 2 9 s d W 1 u c z E u e 0 N v b H V t b j I 1 N i w y N T V 9 J n F 1 b 3 Q 7 L C Z x d W 9 0 O 1 N l Y 3 R p b 2 4 x L 0 Z h c m F k Y X k g M i s z X 0 Q g M T U g M T A v Q X V 0 b 1 J l b W 9 2 Z W R D b 2 x 1 b W 5 z M S 5 7 Q 2 9 s d W 1 u M j U 3 L D I 1 N n 0 m c X V v d D s s J n F 1 b 3 Q 7 U 2 V j d G l v b j E v R m F y Y W R h e S A y K z N f R C A x N S A x M C 9 B d X R v U m V t b 3 Z l Z E N v b H V t b n M x L n t D b 2 x 1 b W 4 y N T g s M j U 3 f S Z x d W 9 0 O y w m c X V v d D t T Z W N 0 a W 9 u M S 9 G Y X J h Z G F 5 I D I r M 1 9 E I D E 1 I D E w L 0 F 1 d G 9 S Z W 1 v d m V k Q 2 9 s d W 1 u c z E u e 0 N v b H V t b j I 1 O S w y N T h 9 J n F 1 b 3 Q 7 L C Z x d W 9 0 O 1 N l Y 3 R p b 2 4 x L 0 Z h c m F k Y X k g M i s z X 0 Q g M T U g M T A v Q X V 0 b 1 J l b W 9 2 Z W R D b 2 x 1 b W 5 z M S 5 7 Q 2 9 s d W 1 u M j Y w L D I 1 O X 0 m c X V v d D s s J n F 1 b 3 Q 7 U 2 V j d G l v b j E v R m F y Y W R h e S A y K z N f R C A x N S A x M C 9 B d X R v U m V t b 3 Z l Z E N v b H V t b n M x L n t D b 2 x 1 b W 4 y N j E s M j Y w f S Z x d W 9 0 O y w m c X V v d D t T Z W N 0 a W 9 u M S 9 G Y X J h Z G F 5 I D I r M 1 9 E I D E 1 I D E w L 0 F 1 d G 9 S Z W 1 v d m V k Q 2 9 s d W 1 u c z E u e 0 N v b H V t b j I 2 M i w y N j F 9 J n F 1 b 3 Q 7 L C Z x d W 9 0 O 1 N l Y 3 R p b 2 4 x L 0 Z h c m F k Y X k g M i s z X 0 Q g M T U g M T A v Q X V 0 b 1 J l b W 9 2 Z W R D b 2 x 1 b W 5 z M S 5 7 Q 2 9 s d W 1 u M j Y z L D I 2 M n 0 m c X V v d D s s J n F 1 b 3 Q 7 U 2 V j d G l v b j E v R m F y Y W R h e S A y K z N f R C A x N S A x M C 9 B d X R v U m V t b 3 Z l Z E N v b H V t b n M x L n t D b 2 x 1 b W 4 y N j Q s M j Y z f S Z x d W 9 0 O y w m c X V v d D t T Z W N 0 a W 9 u M S 9 G Y X J h Z G F 5 I D I r M 1 9 E I D E 1 I D E w L 0 F 1 d G 9 S Z W 1 v d m V k Q 2 9 s d W 1 u c z E u e 0 N v b H V t b j I 2 N S w y N j R 9 J n F 1 b 3 Q 7 L C Z x d W 9 0 O 1 N l Y 3 R p b 2 4 x L 0 Z h c m F k Y X k g M i s z X 0 Q g M T U g M T A v Q X V 0 b 1 J l b W 9 2 Z W R D b 2 x 1 b W 5 z M S 5 7 Q 2 9 s d W 1 u M j Y 2 L D I 2 N X 0 m c X V v d D s s J n F 1 b 3 Q 7 U 2 V j d G l v b j E v R m F y Y W R h e S A y K z N f R C A x N S A x M C 9 B d X R v U m V t b 3 Z l Z E N v b H V t b n M x L n t D b 2 x 1 b W 4 y N j c s M j Y 2 f S Z x d W 9 0 O y w m c X V v d D t T Z W N 0 a W 9 u M S 9 G Y X J h Z G F 5 I D I r M 1 9 E I D E 1 I D E w L 0 F 1 d G 9 S Z W 1 v d m V k Q 2 9 s d W 1 u c z E u e 0 N v b H V t b j I 2 O C w y N j d 9 J n F 1 b 3 Q 7 L C Z x d W 9 0 O 1 N l Y 3 R p b 2 4 x L 0 Z h c m F k Y X k g M i s z X 0 Q g M T U g M T A v Q X V 0 b 1 J l b W 9 2 Z W R D b 2 x 1 b W 5 z M S 5 7 Q 2 9 s d W 1 u M j Y 5 L D I 2 O H 0 m c X V v d D s s J n F 1 b 3 Q 7 U 2 V j d G l v b j E v R m F y Y W R h e S A y K z N f R C A x N S A x M C 9 B d X R v U m V t b 3 Z l Z E N v b H V t b n M x L n t D b 2 x 1 b W 4 y N z A s M j Y 5 f S Z x d W 9 0 O y w m c X V v d D t T Z W N 0 a W 9 u M S 9 G Y X J h Z G F 5 I D I r M 1 9 E I D E 1 I D E w L 0 F 1 d G 9 S Z W 1 v d m V k Q 2 9 s d W 1 u c z E u e 0 N v b H V t b j I 3 M S w y N z B 9 J n F 1 b 3 Q 7 L C Z x d W 9 0 O 1 N l Y 3 R p b 2 4 x L 0 Z h c m F k Y X k g M i s z X 0 Q g M T U g M T A v Q X V 0 b 1 J l b W 9 2 Z W R D b 2 x 1 b W 5 z M S 5 7 Q 2 9 s d W 1 u M j c y L D I 3 M X 0 m c X V v d D s s J n F 1 b 3 Q 7 U 2 V j d G l v b j E v R m F y Y W R h e S A y K z N f R C A x N S A x M C 9 B d X R v U m V t b 3 Z l Z E N v b H V t b n M x L n t D b 2 x 1 b W 4 y N z M s M j c y f S Z x d W 9 0 O y w m c X V v d D t T Z W N 0 a W 9 u M S 9 G Y X J h Z G F 5 I D I r M 1 9 E I D E 1 I D E w L 0 F 1 d G 9 S Z W 1 v d m V k Q 2 9 s d W 1 u c z E u e 0 N v b H V t b j I 3 N C w y N z N 9 J n F 1 b 3 Q 7 L C Z x d W 9 0 O 1 N l Y 3 R p b 2 4 x L 0 Z h c m F k Y X k g M i s z X 0 Q g M T U g M T A v Q X V 0 b 1 J l b W 9 2 Z W R D b 2 x 1 b W 5 z M S 5 7 Q 2 9 s d W 1 u M j c 1 L D I 3 N H 0 m c X V v d D s s J n F 1 b 3 Q 7 U 2 V j d G l v b j E v R m F y Y W R h e S A y K z N f R C A x N S A x M C 9 B d X R v U m V t b 3 Z l Z E N v b H V t b n M x L n t D b 2 x 1 b W 4 y N z Y s M j c 1 f S Z x d W 9 0 O y w m c X V v d D t T Z W N 0 a W 9 u M S 9 G Y X J h Z G F 5 I D I r M 1 9 E I D E 1 I D E w L 0 F 1 d G 9 S Z W 1 v d m V k Q 2 9 s d W 1 u c z E u e 0 N v b H V t b j I 3 N y w y N z Z 9 J n F 1 b 3 Q 7 L C Z x d W 9 0 O 1 N l Y 3 R p b 2 4 x L 0 Z h c m F k Y X k g M i s z X 0 Q g M T U g M T A v Q X V 0 b 1 J l b W 9 2 Z W R D b 2 x 1 b W 5 z M S 5 7 Q 2 9 s d W 1 u M j c 4 L D I 3 N 3 0 m c X V v d D s s J n F 1 b 3 Q 7 U 2 V j d G l v b j E v R m F y Y W R h e S A y K z N f R C A x N S A x M C 9 B d X R v U m V t b 3 Z l Z E N v b H V t b n M x L n t D b 2 x 1 b W 4 y N z k s M j c 4 f S Z x d W 9 0 O y w m c X V v d D t T Z W N 0 a W 9 u M S 9 G Y X J h Z G F 5 I D I r M 1 9 E I D E 1 I D E w L 0 F 1 d G 9 S Z W 1 v d m V k Q 2 9 s d W 1 u c z E u e 0 N v b H V t b j I 4 M C w y N z l 9 J n F 1 b 3 Q 7 L C Z x d W 9 0 O 1 N l Y 3 R p b 2 4 x L 0 Z h c m F k Y X k g M i s z X 0 Q g M T U g M T A v Q X V 0 b 1 J l b W 9 2 Z W R D b 2 x 1 b W 5 z M S 5 7 Q 2 9 s d W 1 u M j g x L D I 4 M H 0 m c X V v d D s s J n F 1 b 3 Q 7 U 2 V j d G l v b j E v R m F y Y W R h e S A y K z N f R C A x N S A x M C 9 B d X R v U m V t b 3 Z l Z E N v b H V t b n M x L n t D b 2 x 1 b W 4 y O D I s M j g x f S Z x d W 9 0 O y w m c X V v d D t T Z W N 0 a W 9 u M S 9 G Y X J h Z G F 5 I D I r M 1 9 E I D E 1 I D E w L 0 F 1 d G 9 S Z W 1 v d m V k Q 2 9 s d W 1 u c z E u e 0 N v b H V t b j I 4 M y w y O D J 9 J n F 1 b 3 Q 7 L C Z x d W 9 0 O 1 N l Y 3 R p b 2 4 x L 0 Z h c m F k Y X k g M i s z X 0 Q g M T U g M T A v Q X V 0 b 1 J l b W 9 2 Z W R D b 2 x 1 b W 5 z M S 5 7 Q 2 9 s d W 1 u M j g 0 L D I 4 M 3 0 m c X V v d D s s J n F 1 b 3 Q 7 U 2 V j d G l v b j E v R m F y Y W R h e S A y K z N f R C A x N S A x M C 9 B d X R v U m V t b 3 Z l Z E N v b H V t b n M x L n t D b 2 x 1 b W 4 y O D U s M j g 0 f S Z x d W 9 0 O y w m c X V v d D t T Z W N 0 a W 9 u M S 9 G Y X J h Z G F 5 I D I r M 1 9 E I D E 1 I D E w L 0 F 1 d G 9 S Z W 1 v d m V k Q 2 9 s d W 1 u c z E u e 0 N v b H V t b j I 4 N i w y O D V 9 J n F 1 b 3 Q 7 L C Z x d W 9 0 O 1 N l Y 3 R p b 2 4 x L 0 Z h c m F k Y X k g M i s z X 0 Q g M T U g M T A v Q X V 0 b 1 J l b W 9 2 Z W R D b 2 x 1 b W 5 z M S 5 7 Q 2 9 s d W 1 u M j g 3 L D I 4 N n 0 m c X V v d D s s J n F 1 b 3 Q 7 U 2 V j d G l v b j E v R m F y Y W R h e S A y K z N f R C A x N S A x M C 9 B d X R v U m V t b 3 Z l Z E N v b H V t b n M x L n t D b 2 x 1 b W 4 y O D g s M j g 3 f S Z x d W 9 0 O y w m c X V v d D t T Z W N 0 a W 9 u M S 9 G Y X J h Z G F 5 I D I r M 1 9 E I D E 1 I D E w L 0 F 1 d G 9 S Z W 1 v d m V k Q 2 9 s d W 1 u c z E u e 0 N v b H V t b j I 4 O S w y O D h 9 J n F 1 b 3 Q 7 L C Z x d W 9 0 O 1 N l Y 3 R p b 2 4 x L 0 Z h c m F k Y X k g M i s z X 0 Q g M T U g M T A v Q X V 0 b 1 J l b W 9 2 Z W R D b 2 x 1 b W 5 z M S 5 7 Q 2 9 s d W 1 u M j k w L D I 4 O X 0 m c X V v d D s s J n F 1 b 3 Q 7 U 2 V j d G l v b j E v R m F y Y W R h e S A y K z N f R C A x N S A x M C 9 B d X R v U m V t b 3 Z l Z E N v b H V t b n M x L n t D b 2 x 1 b W 4 y O T E s M j k w f S Z x d W 9 0 O y w m c X V v d D t T Z W N 0 a W 9 u M S 9 G Y X J h Z G F 5 I D I r M 1 9 E I D E 1 I D E w L 0 F 1 d G 9 S Z W 1 v d m V k Q 2 9 s d W 1 u c z E u e 0 N v b H V t b j I 5 M i w y O T F 9 J n F 1 b 3 Q 7 L C Z x d W 9 0 O 1 N l Y 3 R p b 2 4 x L 0 Z h c m F k Y X k g M i s z X 0 Q g M T U g M T A v Q X V 0 b 1 J l b W 9 2 Z W R D b 2 x 1 b W 5 z M S 5 7 Q 2 9 s d W 1 u M j k z L D I 5 M n 0 m c X V v d D s s J n F 1 b 3 Q 7 U 2 V j d G l v b j E v R m F y Y W R h e S A y K z N f R C A x N S A x M C 9 B d X R v U m V t b 3 Z l Z E N v b H V t b n M x L n t D b 2 x 1 b W 4 y O T Q s M j k z f S Z x d W 9 0 O y w m c X V v d D t T Z W N 0 a W 9 u M S 9 G Y X J h Z G F 5 I D I r M 1 9 E I D E 1 I D E w L 0 F 1 d G 9 S Z W 1 v d m V k Q 2 9 s d W 1 u c z E u e 0 N v b H V t b j I 5 N S w y O T R 9 J n F 1 b 3 Q 7 L C Z x d W 9 0 O 1 N l Y 3 R p b 2 4 x L 0 Z h c m F k Y X k g M i s z X 0 Q g M T U g M T A v Q X V 0 b 1 J l b W 9 2 Z W R D b 2 x 1 b W 5 z M S 5 7 Q 2 9 s d W 1 u M j k 2 L D I 5 N X 0 m c X V v d D s s J n F 1 b 3 Q 7 U 2 V j d G l v b j E v R m F y Y W R h e S A y K z N f R C A x N S A x M C 9 B d X R v U m V t b 3 Z l Z E N v b H V t b n M x L n t D b 2 x 1 b W 4 y O T c s M j k 2 f S Z x d W 9 0 O y w m c X V v d D t T Z W N 0 a W 9 u M S 9 G Y X J h Z G F 5 I D I r M 1 9 E I D E 1 I D E w L 0 F 1 d G 9 S Z W 1 v d m V k Q 2 9 s d W 1 u c z E u e 0 N v b H V t b j I 5 O C w y O T d 9 J n F 1 b 3 Q 7 L C Z x d W 9 0 O 1 N l Y 3 R p b 2 4 x L 0 Z h c m F k Y X k g M i s z X 0 Q g M T U g M T A v Q X V 0 b 1 J l b W 9 2 Z W R D b 2 x 1 b W 5 z M S 5 7 Q 2 9 s d W 1 u M j k 5 L D I 5 O H 0 m c X V v d D s s J n F 1 b 3 Q 7 U 2 V j d G l v b j E v R m F y Y W R h e S A y K z N f R C A x N S A x M C 9 B d X R v U m V t b 3 Z l Z E N v b H V t b n M x L n t D b 2 x 1 b W 4 z M D A s M j k 5 f S Z x d W 9 0 O y w m c X V v d D t T Z W N 0 a W 9 u M S 9 G Y X J h Z G F 5 I D I r M 1 9 E I D E 1 I D E w L 0 F 1 d G 9 S Z W 1 v d m V k Q 2 9 s d W 1 u c z E u e 0 N v b H V t b j M w M S w z M D B 9 J n F 1 b 3 Q 7 L C Z x d W 9 0 O 1 N l Y 3 R p b 2 4 x L 0 Z h c m F k Y X k g M i s z X 0 Q g M T U g M T A v Q X V 0 b 1 J l b W 9 2 Z W R D b 2 x 1 b W 5 z M S 5 7 Q 2 9 s d W 1 u M z A y L D M w M X 0 m c X V v d D s s J n F 1 b 3 Q 7 U 2 V j d G l v b j E v R m F y Y W R h e S A y K z N f R C A x N S A x M C 9 B d X R v U m V t b 3 Z l Z E N v b H V t b n M x L n t D b 2 x 1 b W 4 z M D M s M z A y f S Z x d W 9 0 O y w m c X V v d D t T Z W N 0 a W 9 u M S 9 G Y X J h Z G F 5 I D I r M 1 9 E I D E 1 I D E w L 0 F 1 d G 9 S Z W 1 v d m V k Q 2 9 s d W 1 u c z E u e 0 N v b H V t b j M w N C w z M D N 9 J n F 1 b 3 Q 7 L C Z x d W 9 0 O 1 N l Y 3 R p b 2 4 x L 0 Z h c m F k Y X k g M i s z X 0 Q g M T U g M T A v Q X V 0 b 1 J l b W 9 2 Z W R D b 2 x 1 b W 5 z M S 5 7 Q 2 9 s d W 1 u M z A 1 L D M w N H 0 m c X V v d D s s J n F 1 b 3 Q 7 U 2 V j d G l v b j E v R m F y Y W R h e S A y K z N f R C A x N S A x M C 9 B d X R v U m V t b 3 Z l Z E N v b H V t b n M x L n t D b 2 x 1 b W 4 z M D Y s M z A 1 f S Z x d W 9 0 O y w m c X V v d D t T Z W N 0 a W 9 u M S 9 G Y X J h Z G F 5 I D I r M 1 9 E I D E 1 I D E w L 0 F 1 d G 9 S Z W 1 v d m V k Q 2 9 s d W 1 u c z E u e 0 N v b H V t b j M w N y w z M D Z 9 J n F 1 b 3 Q 7 L C Z x d W 9 0 O 1 N l Y 3 R p b 2 4 x L 0 Z h c m F k Y X k g M i s z X 0 Q g M T U g M T A v Q X V 0 b 1 J l b W 9 2 Z W R D b 2 x 1 b W 5 z M S 5 7 Q 2 9 s d W 1 u M z A 4 L D M w N 3 0 m c X V v d D s s J n F 1 b 3 Q 7 U 2 V j d G l v b j E v R m F y Y W R h e S A y K z N f R C A x N S A x M C 9 B d X R v U m V t b 3 Z l Z E N v b H V t b n M x L n t D b 2 x 1 b W 4 z M D k s M z A 4 f S Z x d W 9 0 O y w m c X V v d D t T Z W N 0 a W 9 u M S 9 G Y X J h Z G F 5 I D I r M 1 9 E I D E 1 I D E w L 0 F 1 d G 9 S Z W 1 v d m V k Q 2 9 s d W 1 u c z E u e 0 N v b H V t b j M x M C w z M D l 9 J n F 1 b 3 Q 7 L C Z x d W 9 0 O 1 N l Y 3 R p b 2 4 x L 0 Z h c m F k Y X k g M i s z X 0 Q g M T U g M T A v Q X V 0 b 1 J l b W 9 2 Z W R D b 2 x 1 b W 5 z M S 5 7 Q 2 9 s d W 1 u M z E x L D M x M H 0 m c X V v d D s s J n F 1 b 3 Q 7 U 2 V j d G l v b j E v R m F y Y W R h e S A y K z N f R C A x N S A x M C 9 B d X R v U m V t b 3 Z l Z E N v b H V t b n M x L n t D b 2 x 1 b W 4 z M T I s M z E x f S Z x d W 9 0 O y w m c X V v d D t T Z W N 0 a W 9 u M S 9 G Y X J h Z G F 5 I D I r M 1 9 E I D E 1 I D E w L 0 F 1 d G 9 S Z W 1 v d m V k Q 2 9 s d W 1 u c z E u e 0 N v b H V t b j M x M y w z M T J 9 J n F 1 b 3 Q 7 L C Z x d W 9 0 O 1 N l Y 3 R p b 2 4 x L 0 Z h c m F k Y X k g M i s z X 0 Q g M T U g M T A v Q X V 0 b 1 J l b W 9 2 Z W R D b 2 x 1 b W 5 z M S 5 7 Q 2 9 s d W 1 u M z E 0 L D M x M 3 0 m c X V v d D s s J n F 1 b 3 Q 7 U 2 V j d G l v b j E v R m F y Y W R h e S A y K z N f R C A x N S A x M C 9 B d X R v U m V t b 3 Z l Z E N v b H V t b n M x L n t D b 2 x 1 b W 4 z M T U s M z E 0 f S Z x d W 9 0 O y w m c X V v d D t T Z W N 0 a W 9 u M S 9 G Y X J h Z G F 5 I D I r M 1 9 E I D E 1 I D E w L 0 F 1 d G 9 S Z W 1 v d m V k Q 2 9 s d W 1 u c z E u e 0 N v b H V t b j M x N i w z M T V 9 J n F 1 b 3 Q 7 L C Z x d W 9 0 O 1 N l Y 3 R p b 2 4 x L 0 Z h c m F k Y X k g M i s z X 0 Q g M T U g M T A v Q X V 0 b 1 J l b W 9 2 Z W R D b 2 x 1 b W 5 z M S 5 7 Q 2 9 s d W 1 u M z E 3 L D M x N n 0 m c X V v d D s s J n F 1 b 3 Q 7 U 2 V j d G l v b j E v R m F y Y W R h e S A y K z N f R C A x N S A x M C 9 B d X R v U m V t b 3 Z l Z E N v b H V t b n M x L n t D b 2 x 1 b W 4 z M T g s M z E 3 f S Z x d W 9 0 O y w m c X V v d D t T Z W N 0 a W 9 u M S 9 G Y X J h Z G F 5 I D I r M 1 9 E I D E 1 I D E w L 0 F 1 d G 9 S Z W 1 v d m V k Q 2 9 s d W 1 u c z E u e 0 N v b H V t b j M x O S w z M T h 9 J n F 1 b 3 Q 7 L C Z x d W 9 0 O 1 N l Y 3 R p b 2 4 x L 0 Z h c m F k Y X k g M i s z X 0 Q g M T U g M T A v Q X V 0 b 1 J l b W 9 2 Z W R D b 2 x 1 b W 5 z M S 5 7 Q 2 9 s d W 1 u M z I w L D M x O X 0 m c X V v d D s s J n F 1 b 3 Q 7 U 2 V j d G l v b j E v R m F y Y W R h e S A y K z N f R C A x N S A x M C 9 B d X R v U m V t b 3 Z l Z E N v b H V t b n M x L n t D b 2 x 1 b W 4 z M j E s M z I w f S Z x d W 9 0 O y w m c X V v d D t T Z W N 0 a W 9 u M S 9 G Y X J h Z G F 5 I D I r M 1 9 E I D E 1 I D E w L 0 F 1 d G 9 S Z W 1 v d m V k Q 2 9 s d W 1 u c z E u e 0 N v b H V t b j M y M i w z M j F 9 J n F 1 b 3 Q 7 L C Z x d W 9 0 O 1 N l Y 3 R p b 2 4 x L 0 Z h c m F k Y X k g M i s z X 0 Q g M T U g M T A v Q X V 0 b 1 J l b W 9 2 Z W R D b 2 x 1 b W 5 z M S 5 7 Q 2 9 s d W 1 u M z I z L D M y M n 0 m c X V v d D s s J n F 1 b 3 Q 7 U 2 V j d G l v b j E v R m F y Y W R h e S A y K z N f R C A x N S A x M C 9 B d X R v U m V t b 3 Z l Z E N v b H V t b n M x L n t D b 2 x 1 b W 4 z M j Q s M z I z f S Z x d W 9 0 O y w m c X V v d D t T Z W N 0 a W 9 u M S 9 G Y X J h Z G F 5 I D I r M 1 9 E I D E 1 I D E w L 0 F 1 d G 9 S Z W 1 v d m V k Q 2 9 s d W 1 u c z E u e 0 N v b H V t b j M y N S w z M j R 9 J n F 1 b 3 Q 7 L C Z x d W 9 0 O 1 N l Y 3 R p b 2 4 x L 0 Z h c m F k Y X k g M i s z X 0 Q g M T U g M T A v Q X V 0 b 1 J l b W 9 2 Z W R D b 2 x 1 b W 5 z M S 5 7 Q 2 9 s d W 1 u M z I 2 L D M y N X 0 m c X V v d D s s J n F 1 b 3 Q 7 U 2 V j d G l v b j E v R m F y Y W R h e S A y K z N f R C A x N S A x M C 9 B d X R v U m V t b 3 Z l Z E N v b H V t b n M x L n t D b 2 x 1 b W 4 z M j c s M z I 2 f S Z x d W 9 0 O y w m c X V v d D t T Z W N 0 a W 9 u M S 9 G Y X J h Z G F 5 I D I r M 1 9 E I D E 1 I D E w L 0 F 1 d G 9 S Z W 1 v d m V k Q 2 9 s d W 1 u c z E u e 0 N v b H V t b j M y O C w z M j d 9 J n F 1 b 3 Q 7 L C Z x d W 9 0 O 1 N l Y 3 R p b 2 4 x L 0 Z h c m F k Y X k g M i s z X 0 Q g M T U g M T A v Q X V 0 b 1 J l b W 9 2 Z W R D b 2 x 1 b W 5 z M S 5 7 Q 2 9 s d W 1 u M z I 5 L D M y O H 0 m c X V v d D s s J n F 1 b 3 Q 7 U 2 V j d G l v b j E v R m F y Y W R h e S A y K z N f R C A x N S A x M C 9 B d X R v U m V t b 3 Z l Z E N v b H V t b n M x L n t D b 2 x 1 b W 4 z M z A s M z I 5 f S Z x d W 9 0 O y w m c X V v d D t T Z W N 0 a W 9 u M S 9 G Y X J h Z G F 5 I D I r M 1 9 E I D E 1 I D E w L 0 F 1 d G 9 S Z W 1 v d m V k Q 2 9 s d W 1 u c z E u e 0 N v b H V t b j M z M S w z M z B 9 J n F 1 b 3 Q 7 L C Z x d W 9 0 O 1 N l Y 3 R p b 2 4 x L 0 Z h c m F k Y X k g M i s z X 0 Q g M T U g M T A v Q X V 0 b 1 J l b W 9 2 Z W R D b 2 x 1 b W 5 z M S 5 7 Q 2 9 s d W 1 u M z M y L D M z M X 0 m c X V v d D s s J n F 1 b 3 Q 7 U 2 V j d G l v b j E v R m F y Y W R h e S A y K z N f R C A x N S A x M C 9 B d X R v U m V t b 3 Z l Z E N v b H V t b n M x L n t D b 2 x 1 b W 4 z M z M s M z M y f S Z x d W 9 0 O y w m c X V v d D t T Z W N 0 a W 9 u M S 9 G Y X J h Z G F 5 I D I r M 1 9 E I D E 1 I D E w L 0 F 1 d G 9 S Z W 1 v d m V k Q 2 9 s d W 1 u c z E u e 0 N v b H V t b j M z N C w z M z N 9 J n F 1 b 3 Q 7 L C Z x d W 9 0 O 1 N l Y 3 R p b 2 4 x L 0 Z h c m F k Y X k g M i s z X 0 Q g M T U g M T A v Q X V 0 b 1 J l b W 9 2 Z W R D b 2 x 1 b W 5 z M S 5 7 Q 2 9 s d W 1 u M z M 1 L D M z N H 0 m c X V v d D s s J n F 1 b 3 Q 7 U 2 V j d G l v b j E v R m F y Y W R h e S A y K z N f R C A x N S A x M C 9 B d X R v U m V t b 3 Z l Z E N v b H V t b n M x L n t D b 2 x 1 b W 4 z M z Y s M z M 1 f S Z x d W 9 0 O y w m c X V v d D t T Z W N 0 a W 9 u M S 9 G Y X J h Z G F 5 I D I r M 1 9 E I D E 1 I D E w L 0 F 1 d G 9 S Z W 1 v d m V k Q 2 9 s d W 1 u c z E u e 0 N v b H V t b j M z N y w z M z Z 9 J n F 1 b 3 Q 7 L C Z x d W 9 0 O 1 N l Y 3 R p b 2 4 x L 0 Z h c m F k Y X k g M i s z X 0 Q g M T U g M T A v Q X V 0 b 1 J l b W 9 2 Z W R D b 2 x 1 b W 5 z M S 5 7 Q 2 9 s d W 1 u M z M 4 L D M z N 3 0 m c X V v d D s s J n F 1 b 3 Q 7 U 2 V j d G l v b j E v R m F y Y W R h e S A y K z N f R C A x N S A x M C 9 B d X R v U m V t b 3 Z l Z E N v b H V t b n M x L n t D b 2 x 1 b W 4 z M z k s M z M 4 f S Z x d W 9 0 O y w m c X V v d D t T Z W N 0 a W 9 u M S 9 G Y X J h Z G F 5 I D I r M 1 9 E I D E 1 I D E w L 0 F 1 d G 9 S Z W 1 v d m V k Q 2 9 s d W 1 u c z E u e 0 N v b H V t b j M 0 M C w z M z l 9 J n F 1 b 3 Q 7 L C Z x d W 9 0 O 1 N l Y 3 R p b 2 4 x L 0 Z h c m F k Y X k g M i s z X 0 Q g M T U g M T A v Q X V 0 b 1 J l b W 9 2 Z W R D b 2 x 1 b W 5 z M S 5 7 Q 2 9 s d W 1 u M z Q x L D M 0 M H 0 m c X V v d D s s J n F 1 b 3 Q 7 U 2 V j d G l v b j E v R m F y Y W R h e S A y K z N f R C A x N S A x M C 9 B d X R v U m V t b 3 Z l Z E N v b H V t b n M x L n t D b 2 x 1 b W 4 z N D I s M z Q x f S Z x d W 9 0 O y w m c X V v d D t T Z W N 0 a W 9 u M S 9 G Y X J h Z G F 5 I D I r M 1 9 E I D E 1 I D E w L 0 F 1 d G 9 S Z W 1 v d m V k Q 2 9 s d W 1 u c z E u e 0 N v b H V t b j M 0 M y w z N D J 9 J n F 1 b 3 Q 7 L C Z x d W 9 0 O 1 N l Y 3 R p b 2 4 x L 0 Z h c m F k Y X k g M i s z X 0 Q g M T U g M T A v Q X V 0 b 1 J l b W 9 2 Z W R D b 2 x 1 b W 5 z M S 5 7 Q 2 9 s d W 1 u M z Q 0 L D M 0 M 3 0 m c X V v d D s s J n F 1 b 3 Q 7 U 2 V j d G l v b j E v R m F y Y W R h e S A y K z N f R C A x N S A x M C 9 B d X R v U m V t b 3 Z l Z E N v b H V t b n M x L n t D b 2 x 1 b W 4 z N D U s M z Q 0 f S Z x d W 9 0 O y w m c X V v d D t T Z W N 0 a W 9 u M S 9 G Y X J h Z G F 5 I D I r M 1 9 E I D E 1 I D E w L 0 F 1 d G 9 S Z W 1 v d m V k Q 2 9 s d W 1 u c z E u e 0 N v b H V t b j M 0 N i w z N D V 9 J n F 1 b 3 Q 7 L C Z x d W 9 0 O 1 N l Y 3 R p b 2 4 x L 0 Z h c m F k Y X k g M i s z X 0 Q g M T U g M T A v Q X V 0 b 1 J l b W 9 2 Z W R D b 2 x 1 b W 5 z M S 5 7 Q 2 9 s d W 1 u M z Q 3 L D M 0 N n 0 m c X V v d D s s J n F 1 b 3 Q 7 U 2 V j d G l v b j E v R m F y Y W R h e S A y K z N f R C A x N S A x M C 9 B d X R v U m V t b 3 Z l Z E N v b H V t b n M x L n t D b 2 x 1 b W 4 z N D g s M z Q 3 f S Z x d W 9 0 O y w m c X V v d D t T Z W N 0 a W 9 u M S 9 G Y X J h Z G F 5 I D I r M 1 9 E I D E 1 I D E w L 0 F 1 d G 9 S Z W 1 v d m V k Q 2 9 s d W 1 u c z E u e 0 N v b H V t b j M 0 O S w z N D h 9 J n F 1 b 3 Q 7 L C Z x d W 9 0 O 1 N l Y 3 R p b 2 4 x L 0 Z h c m F k Y X k g M i s z X 0 Q g M T U g M T A v Q X V 0 b 1 J l b W 9 2 Z W R D b 2 x 1 b W 5 z M S 5 7 Q 2 9 s d W 1 u M z U w L D M 0 O X 0 m c X V v d D s s J n F 1 b 3 Q 7 U 2 V j d G l v b j E v R m F y Y W R h e S A y K z N f R C A x N S A x M C 9 B d X R v U m V t b 3 Z l Z E N v b H V t b n M x L n t D b 2 x 1 b W 4 z N T E s M z U w f S Z x d W 9 0 O y w m c X V v d D t T Z W N 0 a W 9 u M S 9 G Y X J h Z G F 5 I D I r M 1 9 E I D E 1 I D E w L 0 F 1 d G 9 S Z W 1 v d m V k Q 2 9 s d W 1 u c z E u e 0 N v b H V t b j M 1 M i w z N T F 9 J n F 1 b 3 Q 7 L C Z x d W 9 0 O 1 N l Y 3 R p b 2 4 x L 0 Z h c m F k Y X k g M i s z X 0 Q g M T U g M T A v Q X V 0 b 1 J l b W 9 2 Z W R D b 2 x 1 b W 5 z M S 5 7 Q 2 9 s d W 1 u M z U z L D M 1 M n 0 m c X V v d D s s J n F 1 b 3 Q 7 U 2 V j d G l v b j E v R m F y Y W R h e S A y K z N f R C A x N S A x M C 9 B d X R v U m V t b 3 Z l Z E N v b H V t b n M x L n t D b 2 x 1 b W 4 z N T Q s M z U z f S Z x d W 9 0 O y w m c X V v d D t T Z W N 0 a W 9 u M S 9 G Y X J h Z G F 5 I D I r M 1 9 E I D E 1 I D E w L 0 F 1 d G 9 S Z W 1 v d m V k Q 2 9 s d W 1 u c z E u e 0 N v b H V t b j M 1 N S w z N T R 9 J n F 1 b 3 Q 7 L C Z x d W 9 0 O 1 N l Y 3 R p b 2 4 x L 0 Z h c m F k Y X k g M i s z X 0 Q g M T U g M T A v Q X V 0 b 1 J l b W 9 2 Z W R D b 2 x 1 b W 5 z M S 5 7 Q 2 9 s d W 1 u M z U 2 L D M 1 N X 0 m c X V v d D s s J n F 1 b 3 Q 7 U 2 V j d G l v b j E v R m F y Y W R h e S A y K z N f R C A x N S A x M C 9 B d X R v U m V t b 3 Z l Z E N v b H V t b n M x L n t D b 2 x 1 b W 4 z N T c s M z U 2 f S Z x d W 9 0 O y w m c X V v d D t T Z W N 0 a W 9 u M S 9 G Y X J h Z G F 5 I D I r M 1 9 E I D E 1 I D E w L 0 F 1 d G 9 S Z W 1 v d m V k Q 2 9 s d W 1 u c z E u e 0 N v b H V t b j M 1 O C w z N T d 9 J n F 1 b 3 Q 7 L C Z x d W 9 0 O 1 N l Y 3 R p b 2 4 x L 0 Z h c m F k Y X k g M i s z X 0 Q g M T U g M T A v Q X V 0 b 1 J l b W 9 2 Z W R D b 2 x 1 b W 5 z M S 5 7 Q 2 9 s d W 1 u M z U 5 L D M 1 O H 0 m c X V v d D s s J n F 1 b 3 Q 7 U 2 V j d G l v b j E v R m F y Y W R h e S A y K z N f R C A x N S A x M C 9 B d X R v U m V t b 3 Z l Z E N v b H V t b n M x L n t D b 2 x 1 b W 4 z N j A s M z U 5 f S Z x d W 9 0 O y w m c X V v d D t T Z W N 0 a W 9 u M S 9 G Y X J h Z G F 5 I D I r M 1 9 E I D E 1 I D E w L 0 F 1 d G 9 S Z W 1 v d m V k Q 2 9 s d W 1 u c z E u e 0 N v b H V t b j M 2 M S w z N j B 9 J n F 1 b 3 Q 7 L C Z x d W 9 0 O 1 N l Y 3 R p b 2 4 x L 0 Z h c m F k Y X k g M i s z X 0 Q g M T U g M T A v Q X V 0 b 1 J l b W 9 2 Z W R D b 2 x 1 b W 5 z M S 5 7 Q 2 9 s d W 1 u M z Y y L D M 2 M X 0 m c X V v d D s s J n F 1 b 3 Q 7 U 2 V j d G l v b j E v R m F y Y W R h e S A y K z N f R C A x N S A x M C 9 B d X R v U m V t b 3 Z l Z E N v b H V t b n M x L n t D b 2 x 1 b W 4 z N j M s M z Y y f S Z x d W 9 0 O y w m c X V v d D t T Z W N 0 a W 9 u M S 9 G Y X J h Z G F 5 I D I r M 1 9 E I D E 1 I D E w L 0 F 1 d G 9 S Z W 1 v d m V k Q 2 9 s d W 1 u c z E u e 0 N v b H V t b j M 2 N C w z N j N 9 J n F 1 b 3 Q 7 L C Z x d W 9 0 O 1 N l Y 3 R p b 2 4 x L 0 Z h c m F k Y X k g M i s z X 0 Q g M T U g M T A v Q X V 0 b 1 J l b W 9 2 Z W R D b 2 x 1 b W 5 z M S 5 7 Q 2 9 s d W 1 u M z Y 1 L D M 2 N H 0 m c X V v d D s s J n F 1 b 3 Q 7 U 2 V j d G l v b j E v R m F y Y W R h e S A y K z N f R C A x N S A x M C 9 B d X R v U m V t b 3 Z l Z E N v b H V t b n M x L n t D b 2 x 1 b W 4 z N j Y s M z Y 1 f S Z x d W 9 0 O y w m c X V v d D t T Z W N 0 a W 9 u M S 9 G Y X J h Z G F 5 I D I r M 1 9 E I D E 1 I D E w L 0 F 1 d G 9 S Z W 1 v d m V k Q 2 9 s d W 1 u c z E u e 0 N v b H V t b j M 2 N y w z N j Z 9 J n F 1 b 3 Q 7 L C Z x d W 9 0 O 1 N l Y 3 R p b 2 4 x L 0 Z h c m F k Y X k g M i s z X 0 Q g M T U g M T A v Q X V 0 b 1 J l b W 9 2 Z W R D b 2 x 1 b W 5 z M S 5 7 Q 2 9 s d W 1 u M z Y 4 L D M 2 N 3 0 m c X V v d D s s J n F 1 b 3 Q 7 U 2 V j d G l v b j E v R m F y Y W R h e S A y K z N f R C A x N S A x M C 9 B d X R v U m V t b 3 Z l Z E N v b H V t b n M x L n t D b 2 x 1 b W 4 z N j k s M z Y 4 f S Z x d W 9 0 O y w m c X V v d D t T Z W N 0 a W 9 u M S 9 G Y X J h Z G F 5 I D I r M 1 9 E I D E 1 I D E w L 0 F 1 d G 9 S Z W 1 v d m V k Q 2 9 s d W 1 u c z E u e 0 N v b H V t b j M 3 M C w z N j l 9 J n F 1 b 3 Q 7 L C Z x d W 9 0 O 1 N l Y 3 R p b 2 4 x L 0 Z h c m F k Y X k g M i s z X 0 Q g M T U g M T A v Q X V 0 b 1 J l b W 9 2 Z W R D b 2 x 1 b W 5 z M S 5 7 Q 2 9 s d W 1 u M z c x L D M 3 M H 0 m c X V v d D s s J n F 1 b 3 Q 7 U 2 V j d G l v b j E v R m F y Y W R h e S A y K z N f R C A x N S A x M C 9 B d X R v U m V t b 3 Z l Z E N v b H V t b n M x L n t D b 2 x 1 b W 4 z N z I s M z c x f S Z x d W 9 0 O y w m c X V v d D t T Z W N 0 a W 9 u M S 9 G Y X J h Z G F 5 I D I r M 1 9 E I D E 1 I D E w L 0 F 1 d G 9 S Z W 1 v d m V k Q 2 9 s d W 1 u c z E u e 0 N v b H V t b j M 3 M y w z N z J 9 J n F 1 b 3 Q 7 L C Z x d W 9 0 O 1 N l Y 3 R p b 2 4 x L 0 Z h c m F k Y X k g M i s z X 0 Q g M T U g M T A v Q X V 0 b 1 J l b W 9 2 Z W R D b 2 x 1 b W 5 z M S 5 7 Q 2 9 s d W 1 u M z c 0 L D M 3 M 3 0 m c X V v d D s s J n F 1 b 3 Q 7 U 2 V j d G l v b j E v R m F y Y W R h e S A y K z N f R C A x N S A x M C 9 B d X R v U m V t b 3 Z l Z E N v b H V t b n M x L n t D b 2 x 1 b W 4 z N z U s M z c 0 f S Z x d W 9 0 O y w m c X V v d D t T Z W N 0 a W 9 u M S 9 G Y X J h Z G F 5 I D I r M 1 9 E I D E 1 I D E w L 0 F 1 d G 9 S Z W 1 v d m V k Q 2 9 s d W 1 u c z E u e 0 N v b H V t b j M 3 N i w z N z V 9 J n F 1 b 3 Q 7 L C Z x d W 9 0 O 1 N l Y 3 R p b 2 4 x L 0 Z h c m F k Y X k g M i s z X 0 Q g M T U g M T A v Q X V 0 b 1 J l b W 9 2 Z W R D b 2 x 1 b W 5 z M S 5 7 Q 2 9 s d W 1 u M z c 3 L D M 3 N n 0 m c X V v d D s s J n F 1 b 3 Q 7 U 2 V j d G l v b j E v R m F y Y W R h e S A y K z N f R C A x N S A x M C 9 B d X R v U m V t b 3 Z l Z E N v b H V t b n M x L n t D b 2 x 1 b W 4 z N z g s M z c 3 f S Z x d W 9 0 O y w m c X V v d D t T Z W N 0 a W 9 u M S 9 G Y X J h Z G F 5 I D I r M 1 9 E I D E 1 I D E w L 0 F 1 d G 9 S Z W 1 v d m V k Q 2 9 s d W 1 u c z E u e 0 N v b H V t b j M 3 O S w z N z h 9 J n F 1 b 3 Q 7 L C Z x d W 9 0 O 1 N l Y 3 R p b 2 4 x L 0 Z h c m F k Y X k g M i s z X 0 Q g M T U g M T A v Q X V 0 b 1 J l b W 9 2 Z W R D b 2 x 1 b W 5 z M S 5 7 Q 2 9 s d W 1 u M z g w L D M 3 O X 0 m c X V v d D s s J n F 1 b 3 Q 7 U 2 V j d G l v b j E v R m F y Y W R h e S A y K z N f R C A x N S A x M C 9 B d X R v U m V t b 3 Z l Z E N v b H V t b n M x L n t D b 2 x 1 b W 4 z O D E s M z g w f S Z x d W 9 0 O y w m c X V v d D t T Z W N 0 a W 9 u M S 9 G Y X J h Z G F 5 I D I r M 1 9 E I D E 1 I D E w L 0 F 1 d G 9 S Z W 1 v d m V k Q 2 9 s d W 1 u c z E u e 0 N v b H V t b j M 4 M i w z O D F 9 J n F 1 b 3 Q 7 L C Z x d W 9 0 O 1 N l Y 3 R p b 2 4 x L 0 Z h c m F k Y X k g M i s z X 0 Q g M T U g M T A v Q X V 0 b 1 J l b W 9 2 Z W R D b 2 x 1 b W 5 z M S 5 7 Q 2 9 s d W 1 u M z g z L D M 4 M n 0 m c X V v d D s s J n F 1 b 3 Q 7 U 2 V j d G l v b j E v R m F y Y W R h e S A y K z N f R C A x N S A x M C 9 B d X R v U m V t b 3 Z l Z E N v b H V t b n M x L n t D b 2 x 1 b W 4 z O D Q s M z g z f S Z x d W 9 0 O y w m c X V v d D t T Z W N 0 a W 9 u M S 9 G Y X J h Z G F 5 I D I r M 1 9 E I D E 1 I D E w L 0 F 1 d G 9 S Z W 1 v d m V k Q 2 9 s d W 1 u c z E u e 0 N v b H V t b j M 4 N S w z O D R 9 J n F 1 b 3 Q 7 L C Z x d W 9 0 O 1 N l Y 3 R p b 2 4 x L 0 Z h c m F k Y X k g M i s z X 0 Q g M T U g M T A v Q X V 0 b 1 J l b W 9 2 Z W R D b 2 x 1 b W 5 z M S 5 7 Q 2 9 s d W 1 u M z g 2 L D M 4 N X 0 m c X V v d D s s J n F 1 b 3 Q 7 U 2 V j d G l v b j E v R m F y Y W R h e S A y K z N f R C A x N S A x M C 9 B d X R v U m V t b 3 Z l Z E N v b H V t b n M x L n t D b 2 x 1 b W 4 z O D c s M z g 2 f S Z x d W 9 0 O y w m c X V v d D t T Z W N 0 a W 9 u M S 9 G Y X J h Z G F 5 I D I r M 1 9 E I D E 1 I D E w L 0 F 1 d G 9 S Z W 1 v d m V k Q 2 9 s d W 1 u c z E u e 0 N v b H V t b j M 4 O C w z O D d 9 J n F 1 b 3 Q 7 L C Z x d W 9 0 O 1 N l Y 3 R p b 2 4 x L 0 Z h c m F k Y X k g M i s z X 0 Q g M T U g M T A v Q X V 0 b 1 J l b W 9 2 Z W R D b 2 x 1 b W 5 z M S 5 7 Q 2 9 s d W 1 u M z g 5 L D M 4 O H 0 m c X V v d D s s J n F 1 b 3 Q 7 U 2 V j d G l v b j E v R m F y Y W R h e S A y K z N f R C A x N S A x M C 9 B d X R v U m V t b 3 Z l Z E N v b H V t b n M x L n t D b 2 x 1 b W 4 z O T A s M z g 5 f S Z x d W 9 0 O y w m c X V v d D t T Z W N 0 a W 9 u M S 9 G Y X J h Z G F 5 I D I r M 1 9 E I D E 1 I D E w L 0 F 1 d G 9 S Z W 1 v d m V k Q 2 9 s d W 1 u c z E u e 0 N v b H V t b j M 5 M S w z O T B 9 J n F 1 b 3 Q 7 L C Z x d W 9 0 O 1 N l Y 3 R p b 2 4 x L 0 Z h c m F k Y X k g M i s z X 0 Q g M T U g M T A v Q X V 0 b 1 J l b W 9 2 Z W R D b 2 x 1 b W 5 z M S 5 7 Q 2 9 s d W 1 u M z k y L D M 5 M X 0 m c X V v d D s s J n F 1 b 3 Q 7 U 2 V j d G l v b j E v R m F y Y W R h e S A y K z N f R C A x N S A x M C 9 B d X R v U m V t b 3 Z l Z E N v b H V t b n M x L n t D b 2 x 1 b W 4 z O T M s M z k y f S Z x d W 9 0 O y w m c X V v d D t T Z W N 0 a W 9 u M S 9 G Y X J h Z G F 5 I D I r M 1 9 E I D E 1 I D E w L 0 F 1 d G 9 S Z W 1 v d m V k Q 2 9 s d W 1 u c z E u e 0 N v b H V t b j M 5 N C w z O T N 9 J n F 1 b 3 Q 7 L C Z x d W 9 0 O 1 N l Y 3 R p b 2 4 x L 0 Z h c m F k Y X k g M i s z X 0 Q g M T U g M T A v Q X V 0 b 1 J l b W 9 2 Z W R D b 2 x 1 b W 5 z M S 5 7 Q 2 9 s d W 1 u M z k 1 L D M 5 N H 0 m c X V v d D s s J n F 1 b 3 Q 7 U 2 V j d G l v b j E v R m F y Y W R h e S A y K z N f R C A x N S A x M C 9 B d X R v U m V t b 3 Z l Z E N v b H V t b n M x L n t D b 2 x 1 b W 4 z O T Y s M z k 1 f S Z x d W 9 0 O y w m c X V v d D t T Z W N 0 a W 9 u M S 9 G Y X J h Z G F 5 I D I r M 1 9 E I D E 1 I D E w L 0 F 1 d G 9 S Z W 1 v d m V k Q 2 9 s d W 1 u c z E u e 0 N v b H V t b j M 5 N y w z O T Z 9 J n F 1 b 3 Q 7 L C Z x d W 9 0 O 1 N l Y 3 R p b 2 4 x L 0 Z h c m F k Y X k g M i s z X 0 Q g M T U g M T A v Q X V 0 b 1 J l b W 9 2 Z W R D b 2 x 1 b W 5 z M S 5 7 Q 2 9 s d W 1 u M z k 4 L D M 5 N 3 0 m c X V v d D s s J n F 1 b 3 Q 7 U 2 V j d G l v b j E v R m F y Y W R h e S A y K z N f R C A x N S A x M C 9 B d X R v U m V t b 3 Z l Z E N v b H V t b n M x L n t D b 2 x 1 b W 4 z O T k s M z k 4 f S Z x d W 9 0 O y w m c X V v d D t T Z W N 0 a W 9 u M S 9 G Y X J h Z G F 5 I D I r M 1 9 E I D E 1 I D E w L 0 F 1 d G 9 S Z W 1 v d m V k Q 2 9 s d W 1 u c z E u e 0 N v b H V t b j Q w M C w z O T l 9 J n F 1 b 3 Q 7 L C Z x d W 9 0 O 1 N l Y 3 R p b 2 4 x L 0 Z h c m F k Y X k g M i s z X 0 Q g M T U g M T A v Q X V 0 b 1 J l b W 9 2 Z W R D b 2 x 1 b W 5 z M S 5 7 Q 2 9 s d W 1 u N D A x L D Q w M H 0 m c X V v d D s s J n F 1 b 3 Q 7 U 2 V j d G l v b j E v R m F y Y W R h e S A y K z N f R C A x N S A x M C 9 B d X R v U m V t b 3 Z l Z E N v b H V t b n M x L n t D b 2 x 1 b W 4 0 M D I s N D A x f S Z x d W 9 0 O y w m c X V v d D t T Z W N 0 a W 9 u M S 9 G Y X J h Z G F 5 I D I r M 1 9 E I D E 1 I D E w L 0 F 1 d G 9 S Z W 1 v d m V k Q 2 9 s d W 1 u c z E u e 0 N v b H V t b j Q w M y w 0 M D J 9 J n F 1 b 3 Q 7 L C Z x d W 9 0 O 1 N l Y 3 R p b 2 4 x L 0 Z h c m F k Y X k g M i s z X 0 Q g M T U g M T A v Q X V 0 b 1 J l b W 9 2 Z W R D b 2 x 1 b W 5 z M S 5 7 Q 2 9 s d W 1 u N D A 0 L D Q w M 3 0 m c X V v d D s s J n F 1 b 3 Q 7 U 2 V j d G l v b j E v R m F y Y W R h e S A y K z N f R C A x N S A x M C 9 B d X R v U m V t b 3 Z l Z E N v b H V t b n M x L n t D b 2 x 1 b W 4 0 M D U s N D A 0 f S Z x d W 9 0 O y w m c X V v d D t T Z W N 0 a W 9 u M S 9 G Y X J h Z G F 5 I D I r M 1 9 E I D E 1 I D E w L 0 F 1 d G 9 S Z W 1 v d m V k Q 2 9 s d W 1 u c z E u e 0 N v b H V t b j Q w N i w 0 M D V 9 J n F 1 b 3 Q 7 L C Z x d W 9 0 O 1 N l Y 3 R p b 2 4 x L 0 Z h c m F k Y X k g M i s z X 0 Q g M T U g M T A v Q X V 0 b 1 J l b W 9 2 Z W R D b 2 x 1 b W 5 z M S 5 7 Q 2 9 s d W 1 u N D A 3 L D Q w N n 0 m c X V v d D s s J n F 1 b 3 Q 7 U 2 V j d G l v b j E v R m F y Y W R h e S A y K z N f R C A x N S A x M C 9 B d X R v U m V t b 3 Z l Z E N v b H V t b n M x L n t D b 2 x 1 b W 4 0 M D g s N D A 3 f S Z x d W 9 0 O y w m c X V v d D t T Z W N 0 a W 9 u M S 9 G Y X J h Z G F 5 I D I r M 1 9 E I D E 1 I D E w L 0 F 1 d G 9 S Z W 1 v d m V k Q 2 9 s d W 1 u c z E u e 0 N v b H V t b j Q w O S w 0 M D h 9 J n F 1 b 3 Q 7 L C Z x d W 9 0 O 1 N l Y 3 R p b 2 4 x L 0 Z h c m F k Y X k g M i s z X 0 Q g M T U g M T A v Q X V 0 b 1 J l b W 9 2 Z W R D b 2 x 1 b W 5 z M S 5 7 Q 2 9 s d W 1 u N D E w L D Q w O X 0 m c X V v d D s s J n F 1 b 3 Q 7 U 2 V j d G l v b j E v R m F y Y W R h e S A y K z N f R C A x N S A x M C 9 B d X R v U m V t b 3 Z l Z E N v b H V t b n M x L n t D b 2 x 1 b W 4 0 M T E s N D E w f S Z x d W 9 0 O y w m c X V v d D t T Z W N 0 a W 9 u M S 9 G Y X J h Z G F 5 I D I r M 1 9 E I D E 1 I D E w L 0 F 1 d G 9 S Z W 1 v d m V k Q 2 9 s d W 1 u c z E u e 0 N v b H V t b j Q x M i w 0 M T F 9 J n F 1 b 3 Q 7 L C Z x d W 9 0 O 1 N l Y 3 R p b 2 4 x L 0 Z h c m F k Y X k g M i s z X 0 Q g M T U g M T A v Q X V 0 b 1 J l b W 9 2 Z W R D b 2 x 1 b W 5 z M S 5 7 Q 2 9 s d W 1 u N D E z L D Q x M n 0 m c X V v d D s s J n F 1 b 3 Q 7 U 2 V j d G l v b j E v R m F y Y W R h e S A y K z N f R C A x N S A x M C 9 B d X R v U m V t b 3 Z l Z E N v b H V t b n M x L n t D b 2 x 1 b W 4 0 M T Q s N D E z f S Z x d W 9 0 O y w m c X V v d D t T Z W N 0 a W 9 u M S 9 G Y X J h Z G F 5 I D I r M 1 9 E I D E 1 I D E w L 0 F 1 d G 9 S Z W 1 v d m V k Q 2 9 s d W 1 u c z E u e 0 N v b H V t b j Q x N S w 0 M T R 9 J n F 1 b 3 Q 7 L C Z x d W 9 0 O 1 N l Y 3 R p b 2 4 x L 0 Z h c m F k Y X k g M i s z X 0 Q g M T U g M T A v Q X V 0 b 1 J l b W 9 2 Z W R D b 2 x 1 b W 5 z M S 5 7 Q 2 9 s d W 1 u N D E 2 L D Q x N X 0 m c X V v d D s s J n F 1 b 3 Q 7 U 2 V j d G l v b j E v R m F y Y W R h e S A y K z N f R C A x N S A x M C 9 B d X R v U m V t b 3 Z l Z E N v b H V t b n M x L n t D b 2 x 1 b W 4 0 M T c s N D E 2 f S Z x d W 9 0 O y w m c X V v d D t T Z W N 0 a W 9 u M S 9 G Y X J h Z G F 5 I D I r M 1 9 E I D E 1 I D E w L 0 F 1 d G 9 S Z W 1 v d m V k Q 2 9 s d W 1 u c z E u e 0 N v b H V t b j Q x O C w 0 M T d 9 J n F 1 b 3 Q 7 L C Z x d W 9 0 O 1 N l Y 3 R p b 2 4 x L 0 Z h c m F k Y X k g M i s z X 0 Q g M T U g M T A v Q X V 0 b 1 J l b W 9 2 Z W R D b 2 x 1 b W 5 z M S 5 7 Q 2 9 s d W 1 u N D E 5 L D Q x O H 0 m c X V v d D s s J n F 1 b 3 Q 7 U 2 V j d G l v b j E v R m F y Y W R h e S A y K z N f R C A x N S A x M C 9 B d X R v U m V t b 3 Z l Z E N v b H V t b n M x L n t D b 2 x 1 b W 4 0 M j A s N D E 5 f S Z x d W 9 0 O y w m c X V v d D t T Z W N 0 a W 9 u M S 9 G Y X J h Z G F 5 I D I r M 1 9 E I D E 1 I D E w L 0 F 1 d G 9 S Z W 1 v d m V k Q 2 9 s d W 1 u c z E u e 0 N v b H V t b j Q y M S w 0 M j B 9 J n F 1 b 3 Q 7 L C Z x d W 9 0 O 1 N l Y 3 R p b 2 4 x L 0 Z h c m F k Y X k g M i s z X 0 Q g M T U g M T A v Q X V 0 b 1 J l b W 9 2 Z W R D b 2 x 1 b W 5 z M S 5 7 Q 2 9 s d W 1 u N D I y L D Q y M X 0 m c X V v d D s s J n F 1 b 3 Q 7 U 2 V j d G l v b j E v R m F y Y W R h e S A y K z N f R C A x N S A x M C 9 B d X R v U m V t b 3 Z l Z E N v b H V t b n M x L n t D b 2 x 1 b W 4 0 M j M s N D I y f S Z x d W 9 0 O y w m c X V v d D t T Z W N 0 a W 9 u M S 9 G Y X J h Z G F 5 I D I r M 1 9 E I D E 1 I D E w L 0 F 1 d G 9 S Z W 1 v d m V k Q 2 9 s d W 1 u c z E u e 0 N v b H V t b j Q y N C w 0 M j N 9 J n F 1 b 3 Q 7 L C Z x d W 9 0 O 1 N l Y 3 R p b 2 4 x L 0 Z h c m F k Y X k g M i s z X 0 Q g M T U g M T A v Q X V 0 b 1 J l b W 9 2 Z W R D b 2 x 1 b W 5 z M S 5 7 Q 2 9 s d W 1 u N D I 1 L D Q y N H 0 m c X V v d D s s J n F 1 b 3 Q 7 U 2 V j d G l v b j E v R m F y Y W R h e S A y K z N f R C A x N S A x M C 9 B d X R v U m V t b 3 Z l Z E N v b H V t b n M x L n t D b 2 x 1 b W 4 0 M j Y s N D I 1 f S Z x d W 9 0 O y w m c X V v d D t T Z W N 0 a W 9 u M S 9 G Y X J h Z G F 5 I D I r M 1 9 E I D E 1 I D E w L 0 F 1 d G 9 S Z W 1 v d m V k Q 2 9 s d W 1 u c z E u e 0 N v b H V t b j Q y N y w 0 M j Z 9 J n F 1 b 3 Q 7 L C Z x d W 9 0 O 1 N l Y 3 R p b 2 4 x L 0 Z h c m F k Y X k g M i s z X 0 Q g M T U g M T A v Q X V 0 b 1 J l b W 9 2 Z W R D b 2 x 1 b W 5 z M S 5 7 Q 2 9 s d W 1 u N D I 4 L D Q y N 3 0 m c X V v d D s s J n F 1 b 3 Q 7 U 2 V j d G l v b j E v R m F y Y W R h e S A y K z N f R C A x N S A x M C 9 B d X R v U m V t b 3 Z l Z E N v b H V t b n M x L n t D b 2 x 1 b W 4 0 M j k s N D I 4 f S Z x d W 9 0 O y w m c X V v d D t T Z W N 0 a W 9 u M S 9 G Y X J h Z G F 5 I D I r M 1 9 E I D E 1 I D E w L 0 F 1 d G 9 S Z W 1 v d m V k Q 2 9 s d W 1 u c z E u e 0 N v b H V t b j Q z M C w 0 M j l 9 J n F 1 b 3 Q 7 L C Z x d W 9 0 O 1 N l Y 3 R p b 2 4 x L 0 Z h c m F k Y X k g M i s z X 0 Q g M T U g M T A v Q X V 0 b 1 J l b W 9 2 Z W R D b 2 x 1 b W 5 z M S 5 7 Q 2 9 s d W 1 u N D M x L D Q z M H 0 m c X V v d D s s J n F 1 b 3 Q 7 U 2 V j d G l v b j E v R m F y Y W R h e S A y K z N f R C A x N S A x M C 9 B d X R v U m V t b 3 Z l Z E N v b H V t b n M x L n t D b 2 x 1 b W 4 0 M z I s N D M x f S Z x d W 9 0 O y w m c X V v d D t T Z W N 0 a W 9 u M S 9 G Y X J h Z G F 5 I D I r M 1 9 E I D E 1 I D E w L 0 F 1 d G 9 S Z W 1 v d m V k Q 2 9 s d W 1 u c z E u e 0 N v b H V t b j Q z M y w 0 M z J 9 J n F 1 b 3 Q 7 L C Z x d W 9 0 O 1 N l Y 3 R p b 2 4 x L 0 Z h c m F k Y X k g M i s z X 0 Q g M T U g M T A v Q X V 0 b 1 J l b W 9 2 Z W R D b 2 x 1 b W 5 z M S 5 7 Q 2 9 s d W 1 u N D M 0 L D Q z M 3 0 m c X V v d D s s J n F 1 b 3 Q 7 U 2 V j d G l v b j E v R m F y Y W R h e S A y K z N f R C A x N S A x M C 9 B d X R v U m V t b 3 Z l Z E N v b H V t b n M x L n t D b 2 x 1 b W 4 0 M z U s N D M 0 f S Z x d W 9 0 O y w m c X V v d D t T Z W N 0 a W 9 u M S 9 G Y X J h Z G F 5 I D I r M 1 9 E I D E 1 I D E w L 0 F 1 d G 9 S Z W 1 v d m V k Q 2 9 s d W 1 u c z E u e 0 N v b H V t b j Q z N i w 0 M z V 9 J n F 1 b 3 Q 7 L C Z x d W 9 0 O 1 N l Y 3 R p b 2 4 x L 0 Z h c m F k Y X k g M i s z X 0 Q g M T U g M T A v Q X V 0 b 1 J l b W 9 2 Z W R D b 2 x 1 b W 5 z M S 5 7 Q 2 9 s d W 1 u N D M 3 L D Q z N n 0 m c X V v d D s s J n F 1 b 3 Q 7 U 2 V j d G l v b j E v R m F y Y W R h e S A y K z N f R C A x N S A x M C 9 B d X R v U m V t b 3 Z l Z E N v b H V t b n M x L n t D b 2 x 1 b W 4 0 M z g s N D M 3 f S Z x d W 9 0 O y w m c X V v d D t T Z W N 0 a W 9 u M S 9 G Y X J h Z G F 5 I D I r M 1 9 E I D E 1 I D E w L 0 F 1 d G 9 S Z W 1 v d m V k Q 2 9 s d W 1 u c z E u e 0 N v b H V t b j Q z O S w 0 M z h 9 J n F 1 b 3 Q 7 L C Z x d W 9 0 O 1 N l Y 3 R p b 2 4 x L 0 Z h c m F k Y X k g M i s z X 0 Q g M T U g M T A v Q X V 0 b 1 J l b W 9 2 Z W R D b 2 x 1 b W 5 z M S 5 7 Q 2 9 s d W 1 u N D Q w L D Q z O X 0 m c X V v d D s s J n F 1 b 3 Q 7 U 2 V j d G l v b j E v R m F y Y W R h e S A y K z N f R C A x N S A x M C 9 B d X R v U m V t b 3 Z l Z E N v b H V t b n M x L n t D b 2 x 1 b W 4 0 N D E s N D Q w f S Z x d W 9 0 O y w m c X V v d D t T Z W N 0 a W 9 u M S 9 G Y X J h Z G F 5 I D I r M 1 9 E I D E 1 I D E w L 0 F 1 d G 9 S Z W 1 v d m V k Q 2 9 s d W 1 u c z E u e 0 N v b H V t b j Q 0 M i w 0 N D F 9 J n F 1 b 3 Q 7 L C Z x d W 9 0 O 1 N l Y 3 R p b 2 4 x L 0 Z h c m F k Y X k g M i s z X 0 Q g M T U g M T A v Q X V 0 b 1 J l b W 9 2 Z W R D b 2 x 1 b W 5 z M S 5 7 Q 2 9 s d W 1 u N D Q z L D Q 0 M n 0 m c X V v d D s s J n F 1 b 3 Q 7 U 2 V j d G l v b j E v R m F y Y W R h e S A y K z N f R C A x N S A x M C 9 B d X R v U m V t b 3 Z l Z E N v b H V t b n M x L n t D b 2 x 1 b W 4 0 N D Q s N D Q z f S Z x d W 9 0 O y w m c X V v d D t T Z W N 0 a W 9 u M S 9 G Y X J h Z G F 5 I D I r M 1 9 E I D E 1 I D E w L 0 F 1 d G 9 S Z W 1 v d m V k Q 2 9 s d W 1 u c z E u e 0 N v b H V t b j Q 0 N S w 0 N D R 9 J n F 1 b 3 Q 7 L C Z x d W 9 0 O 1 N l Y 3 R p b 2 4 x L 0 Z h c m F k Y X k g M i s z X 0 Q g M T U g M T A v Q X V 0 b 1 J l b W 9 2 Z W R D b 2 x 1 b W 5 z M S 5 7 Q 2 9 s d W 1 u N D Q 2 L D Q 0 N X 0 m c X V v d D s s J n F 1 b 3 Q 7 U 2 V j d G l v b j E v R m F y Y W R h e S A y K z N f R C A x N S A x M C 9 B d X R v U m V t b 3 Z l Z E N v b H V t b n M x L n t D b 2 x 1 b W 4 0 N D c s N D Q 2 f S Z x d W 9 0 O y w m c X V v d D t T Z W N 0 a W 9 u M S 9 G Y X J h Z G F 5 I D I r M 1 9 E I D E 1 I D E w L 0 F 1 d G 9 S Z W 1 v d m V k Q 2 9 s d W 1 u c z E u e 0 N v b H V t b j Q 0 O C w 0 N D d 9 J n F 1 b 3 Q 7 L C Z x d W 9 0 O 1 N l Y 3 R p b 2 4 x L 0 Z h c m F k Y X k g M i s z X 0 Q g M T U g M T A v Q X V 0 b 1 J l b W 9 2 Z W R D b 2 x 1 b W 5 z M S 5 7 Q 2 9 s d W 1 u N D Q 5 L D Q 0 O H 0 m c X V v d D s s J n F 1 b 3 Q 7 U 2 V j d G l v b j E v R m F y Y W R h e S A y K z N f R C A x N S A x M C 9 B d X R v U m V t b 3 Z l Z E N v b H V t b n M x L n t D b 2 x 1 b W 4 0 N T A s N D Q 5 f S Z x d W 9 0 O y w m c X V v d D t T Z W N 0 a W 9 u M S 9 G Y X J h Z G F 5 I D I r M 1 9 E I D E 1 I D E w L 0 F 1 d G 9 S Z W 1 v d m V k Q 2 9 s d W 1 u c z E u e 0 N v b H V t b j Q 1 M S w 0 N T B 9 J n F 1 b 3 Q 7 L C Z x d W 9 0 O 1 N l Y 3 R p b 2 4 x L 0 Z h c m F k Y X k g M i s z X 0 Q g M T U g M T A v Q X V 0 b 1 J l b W 9 2 Z W R D b 2 x 1 b W 5 z M S 5 7 Q 2 9 s d W 1 u N D U y L D Q 1 M X 0 m c X V v d D s s J n F 1 b 3 Q 7 U 2 V j d G l v b j E v R m F y Y W R h e S A y K z N f R C A x N S A x M C 9 B d X R v U m V t b 3 Z l Z E N v b H V t b n M x L n t D b 2 x 1 b W 4 0 N T M s N D U y f S Z x d W 9 0 O y w m c X V v d D t T Z W N 0 a W 9 u M S 9 G Y X J h Z G F 5 I D I r M 1 9 E I D E 1 I D E w L 0 F 1 d G 9 S Z W 1 v d m V k Q 2 9 s d W 1 u c z E u e 0 N v b H V t b j Q 1 N C w 0 N T N 9 J n F 1 b 3 Q 7 L C Z x d W 9 0 O 1 N l Y 3 R p b 2 4 x L 0 Z h c m F k Y X k g M i s z X 0 Q g M T U g M T A v Q X V 0 b 1 J l b W 9 2 Z W R D b 2 x 1 b W 5 z M S 5 7 Q 2 9 s d W 1 u N D U 1 L D Q 1 N H 0 m c X V v d D s s J n F 1 b 3 Q 7 U 2 V j d G l v b j E v R m F y Y W R h e S A y K z N f R C A x N S A x M C 9 B d X R v U m V t b 3 Z l Z E N v b H V t b n M x L n t D b 2 x 1 b W 4 0 N T Y s N D U 1 f S Z x d W 9 0 O y w m c X V v d D t T Z W N 0 a W 9 u M S 9 G Y X J h Z G F 5 I D I r M 1 9 E I D E 1 I D E w L 0 F 1 d G 9 S Z W 1 v d m V k Q 2 9 s d W 1 u c z E u e 0 N v b H V t b j Q 1 N y w 0 N T Z 9 J n F 1 b 3 Q 7 L C Z x d W 9 0 O 1 N l Y 3 R p b 2 4 x L 0 Z h c m F k Y X k g M i s z X 0 Q g M T U g M T A v Q X V 0 b 1 J l b W 9 2 Z W R D b 2 x 1 b W 5 z M S 5 7 Q 2 9 s d W 1 u N D U 4 L D Q 1 N 3 0 m c X V v d D s s J n F 1 b 3 Q 7 U 2 V j d G l v b j E v R m F y Y W R h e S A y K z N f R C A x N S A x M C 9 B d X R v U m V t b 3 Z l Z E N v b H V t b n M x L n t D b 2 x 1 b W 4 0 N T k s N D U 4 f S Z x d W 9 0 O y w m c X V v d D t T Z W N 0 a W 9 u M S 9 G Y X J h Z G F 5 I D I r M 1 9 E I D E 1 I D E w L 0 F 1 d G 9 S Z W 1 v d m V k Q 2 9 s d W 1 u c z E u e 0 N v b H V t b j Q 2 M C w 0 N T l 9 J n F 1 b 3 Q 7 L C Z x d W 9 0 O 1 N l Y 3 R p b 2 4 x L 0 Z h c m F k Y X k g M i s z X 0 Q g M T U g M T A v Q X V 0 b 1 J l b W 9 2 Z W R D b 2 x 1 b W 5 z M S 5 7 Q 2 9 s d W 1 u N D Y x L D Q 2 M H 0 m c X V v d D s s J n F 1 b 3 Q 7 U 2 V j d G l v b j E v R m F y Y W R h e S A y K z N f R C A x N S A x M C 9 B d X R v U m V t b 3 Z l Z E N v b H V t b n M x L n t D b 2 x 1 b W 4 0 N j I s N D Y x f S Z x d W 9 0 O y w m c X V v d D t T Z W N 0 a W 9 u M S 9 G Y X J h Z G F 5 I D I r M 1 9 E I D E 1 I D E w L 0 F 1 d G 9 S Z W 1 v d m V k Q 2 9 s d W 1 u c z E u e 0 N v b H V t b j Q 2 M y w 0 N j J 9 J n F 1 b 3 Q 7 L C Z x d W 9 0 O 1 N l Y 3 R p b 2 4 x L 0 Z h c m F k Y X k g M i s z X 0 Q g M T U g M T A v Q X V 0 b 1 J l b W 9 2 Z W R D b 2 x 1 b W 5 z M S 5 7 Q 2 9 s d W 1 u N D Y 0 L D Q 2 M 3 0 m c X V v d D s s J n F 1 b 3 Q 7 U 2 V j d G l v b j E v R m F y Y W R h e S A y K z N f R C A x N S A x M C 9 B d X R v U m V t b 3 Z l Z E N v b H V t b n M x L n t D b 2 x 1 b W 4 0 N j U s N D Y 0 f S Z x d W 9 0 O y w m c X V v d D t T Z W N 0 a W 9 u M S 9 G Y X J h Z G F 5 I D I r M 1 9 E I D E 1 I D E w L 0 F 1 d G 9 S Z W 1 v d m V k Q 2 9 s d W 1 u c z E u e 0 N v b H V t b j Q 2 N i w 0 N j V 9 J n F 1 b 3 Q 7 L C Z x d W 9 0 O 1 N l Y 3 R p b 2 4 x L 0 Z h c m F k Y X k g M i s z X 0 Q g M T U g M T A v Q X V 0 b 1 J l b W 9 2 Z W R D b 2 x 1 b W 5 z M S 5 7 Q 2 9 s d W 1 u N D Y 3 L D Q 2 N n 0 m c X V v d D s s J n F 1 b 3 Q 7 U 2 V j d G l v b j E v R m F y Y W R h e S A y K z N f R C A x N S A x M C 9 B d X R v U m V t b 3 Z l Z E N v b H V t b n M x L n t D b 2 x 1 b W 4 0 N j g s N D Y 3 f S Z x d W 9 0 O y w m c X V v d D t T Z W N 0 a W 9 u M S 9 G Y X J h Z G F 5 I D I r M 1 9 E I D E 1 I D E w L 0 F 1 d G 9 S Z W 1 v d m V k Q 2 9 s d W 1 u c z E u e 0 N v b H V t b j Q 2 O S w 0 N j h 9 J n F 1 b 3 Q 7 L C Z x d W 9 0 O 1 N l Y 3 R p b 2 4 x L 0 Z h c m F k Y X k g M i s z X 0 Q g M T U g M T A v Q X V 0 b 1 J l b W 9 2 Z W R D b 2 x 1 b W 5 z M S 5 7 Q 2 9 s d W 1 u N D c w L D Q 2 O X 0 m c X V v d D s s J n F 1 b 3 Q 7 U 2 V j d G l v b j E v R m F y Y W R h e S A y K z N f R C A x N S A x M C 9 B d X R v U m V t b 3 Z l Z E N v b H V t b n M x L n t D b 2 x 1 b W 4 0 N z E s N D c w f S Z x d W 9 0 O y w m c X V v d D t T Z W N 0 a W 9 u M S 9 G Y X J h Z G F 5 I D I r M 1 9 E I D E 1 I D E w L 0 F 1 d G 9 S Z W 1 v d m V k Q 2 9 s d W 1 u c z E u e 0 N v b H V t b j Q 3 M i w 0 N z F 9 J n F 1 b 3 Q 7 L C Z x d W 9 0 O 1 N l Y 3 R p b 2 4 x L 0 Z h c m F k Y X k g M i s z X 0 Q g M T U g M T A v Q X V 0 b 1 J l b W 9 2 Z W R D b 2 x 1 b W 5 z M S 5 7 Q 2 9 s d W 1 u N D c z L D Q 3 M n 0 m c X V v d D s s J n F 1 b 3 Q 7 U 2 V j d G l v b j E v R m F y Y W R h e S A y K z N f R C A x N S A x M C 9 B d X R v U m V t b 3 Z l Z E N v b H V t b n M x L n t D b 2 x 1 b W 4 0 N z Q s N D c z f S Z x d W 9 0 O y w m c X V v d D t T Z W N 0 a W 9 u M S 9 G Y X J h Z G F 5 I D I r M 1 9 E I D E 1 I D E w L 0 F 1 d G 9 S Z W 1 v d m V k Q 2 9 s d W 1 u c z E u e 0 N v b H V t b j Q 3 N S w 0 N z R 9 J n F 1 b 3 Q 7 L C Z x d W 9 0 O 1 N l Y 3 R p b 2 4 x L 0 Z h c m F k Y X k g M i s z X 0 Q g M T U g M T A v Q X V 0 b 1 J l b W 9 2 Z W R D b 2 x 1 b W 5 z M S 5 7 Q 2 9 s d W 1 u N D c 2 L D Q 3 N X 0 m c X V v d D s s J n F 1 b 3 Q 7 U 2 V j d G l v b j E v R m F y Y W R h e S A y K z N f R C A x N S A x M C 9 B d X R v U m V t b 3 Z l Z E N v b H V t b n M x L n t D b 2 x 1 b W 4 0 N z c s N D c 2 f S Z x d W 9 0 O y w m c X V v d D t T Z W N 0 a W 9 u M S 9 G Y X J h Z G F 5 I D I r M 1 9 E I D E 1 I D E w L 0 F 1 d G 9 S Z W 1 v d m V k Q 2 9 s d W 1 u c z E u e 0 N v b H V t b j Q 3 O C w 0 N z d 9 J n F 1 b 3 Q 7 L C Z x d W 9 0 O 1 N l Y 3 R p b 2 4 x L 0 Z h c m F k Y X k g M i s z X 0 Q g M T U g M T A v Q X V 0 b 1 J l b W 9 2 Z W R D b 2 x 1 b W 5 z M S 5 7 Q 2 9 s d W 1 u N D c 5 L D Q 3 O H 0 m c X V v d D s s J n F 1 b 3 Q 7 U 2 V j d G l v b j E v R m F y Y W R h e S A y K z N f R C A x N S A x M C 9 B d X R v U m V t b 3 Z l Z E N v b H V t b n M x L n t D b 2 x 1 b W 4 0 O D A s N D c 5 f S Z x d W 9 0 O y w m c X V v d D t T Z W N 0 a W 9 u M S 9 G Y X J h Z G F 5 I D I r M 1 9 E I D E 1 I D E w L 0 F 1 d G 9 S Z W 1 v d m V k Q 2 9 s d W 1 u c z E u e 0 N v b H V t b j Q 4 M S w 0 O D B 9 J n F 1 b 3 Q 7 L C Z x d W 9 0 O 1 N l Y 3 R p b 2 4 x L 0 Z h c m F k Y X k g M i s z X 0 Q g M T U g M T A v Q X V 0 b 1 J l b W 9 2 Z W R D b 2 x 1 b W 5 z M S 5 7 Q 2 9 s d W 1 u N D g y L D Q 4 M X 0 m c X V v d D s s J n F 1 b 3 Q 7 U 2 V j d G l v b j E v R m F y Y W R h e S A y K z N f R C A x N S A x M C 9 B d X R v U m V t b 3 Z l Z E N v b H V t b n M x L n t D b 2 x 1 b W 4 0 O D M s N D g y f S Z x d W 9 0 O y w m c X V v d D t T Z W N 0 a W 9 u M S 9 G Y X J h Z G F 5 I D I r M 1 9 E I D E 1 I D E w L 0 F 1 d G 9 S Z W 1 v d m V k Q 2 9 s d W 1 u c z E u e 0 N v b H V t b j Q 4 N C w 0 O D N 9 J n F 1 b 3 Q 7 L C Z x d W 9 0 O 1 N l Y 3 R p b 2 4 x L 0 Z h c m F k Y X k g M i s z X 0 Q g M T U g M T A v Q X V 0 b 1 J l b W 9 2 Z W R D b 2 x 1 b W 5 z M S 5 7 Q 2 9 s d W 1 u N D g 1 L D Q 4 N H 0 m c X V v d D s s J n F 1 b 3 Q 7 U 2 V j d G l v b j E v R m F y Y W R h e S A y K z N f R C A x N S A x M C 9 B d X R v U m V t b 3 Z l Z E N v b H V t b n M x L n t D b 2 x 1 b W 4 0 O D Y s N D g 1 f S Z x d W 9 0 O y w m c X V v d D t T Z W N 0 a W 9 u M S 9 G Y X J h Z G F 5 I D I r M 1 9 E I D E 1 I D E w L 0 F 1 d G 9 S Z W 1 v d m V k Q 2 9 s d W 1 u c z E u e 0 N v b H V t b j Q 4 N y w 0 O D Z 9 J n F 1 b 3 Q 7 L C Z x d W 9 0 O 1 N l Y 3 R p b 2 4 x L 0 Z h c m F k Y X k g M i s z X 0 Q g M T U g M T A v Q X V 0 b 1 J l b W 9 2 Z W R D b 2 x 1 b W 5 z M S 5 7 Q 2 9 s d W 1 u N D g 4 L D Q 4 N 3 0 m c X V v d D s s J n F 1 b 3 Q 7 U 2 V j d G l v b j E v R m F y Y W R h e S A y K z N f R C A x N S A x M C 9 B d X R v U m V t b 3 Z l Z E N v b H V t b n M x L n t D b 2 x 1 b W 4 0 O D k s N D g 4 f S Z x d W 9 0 O y w m c X V v d D t T Z W N 0 a W 9 u M S 9 G Y X J h Z G F 5 I D I r M 1 9 E I D E 1 I D E w L 0 F 1 d G 9 S Z W 1 v d m V k Q 2 9 s d W 1 u c z E u e 0 N v b H V t b j Q 5 M C w 0 O D l 9 J n F 1 b 3 Q 7 L C Z x d W 9 0 O 1 N l Y 3 R p b 2 4 x L 0 Z h c m F k Y X k g M i s z X 0 Q g M T U g M T A v Q X V 0 b 1 J l b W 9 2 Z W R D b 2 x 1 b W 5 z M S 5 7 Q 2 9 s d W 1 u N D k x L D Q 5 M H 0 m c X V v d D s s J n F 1 b 3 Q 7 U 2 V j d G l v b j E v R m F y Y W R h e S A y K z N f R C A x N S A x M C 9 B d X R v U m V t b 3 Z l Z E N v b H V t b n M x L n t D b 2 x 1 b W 4 0 O T I s N D k x f S Z x d W 9 0 O y w m c X V v d D t T Z W N 0 a W 9 u M S 9 G Y X J h Z G F 5 I D I r M 1 9 E I D E 1 I D E w L 0 F 1 d G 9 S Z W 1 v d m V k Q 2 9 s d W 1 u c z E u e 0 N v b H V t b j Q 5 M y w 0 O T J 9 J n F 1 b 3 Q 7 L C Z x d W 9 0 O 1 N l Y 3 R p b 2 4 x L 0 Z h c m F k Y X k g M i s z X 0 Q g M T U g M T A v Q X V 0 b 1 J l b W 9 2 Z W R D b 2 x 1 b W 5 z M S 5 7 Q 2 9 s d W 1 u N D k 0 L D Q 5 M 3 0 m c X V v d D s s J n F 1 b 3 Q 7 U 2 V j d G l v b j E v R m F y Y W R h e S A y K z N f R C A x N S A x M C 9 B d X R v U m V t b 3 Z l Z E N v b H V t b n M x L n t D b 2 x 1 b W 4 0 O T U s N D k 0 f S Z x d W 9 0 O y w m c X V v d D t T Z W N 0 a W 9 u M S 9 G Y X J h Z G F 5 I D I r M 1 9 E I D E 1 I D E w L 0 F 1 d G 9 S Z W 1 v d m V k Q 2 9 s d W 1 u c z E u e 0 N v b H V t b j Q 5 N i w 0 O T V 9 J n F 1 b 3 Q 7 L C Z x d W 9 0 O 1 N l Y 3 R p b 2 4 x L 0 Z h c m F k Y X k g M i s z X 0 Q g M T U g M T A v Q X V 0 b 1 J l b W 9 2 Z W R D b 2 x 1 b W 5 z M S 5 7 Q 2 9 s d W 1 u N D k 3 L D Q 5 N n 0 m c X V v d D s s J n F 1 b 3 Q 7 U 2 V j d G l v b j E v R m F y Y W R h e S A y K z N f R C A x N S A x M C 9 B d X R v U m V t b 3 Z l Z E N v b H V t b n M x L n t D b 2 x 1 b W 4 0 O T g s N D k 3 f S Z x d W 9 0 O y w m c X V v d D t T Z W N 0 a W 9 u M S 9 G Y X J h Z G F 5 I D I r M 1 9 E I D E 1 I D E w L 0 F 1 d G 9 S Z W 1 v d m V k Q 2 9 s d W 1 u c z E u e 0 N v b H V t b j Q 5 O S w 0 O T h 9 J n F 1 b 3 Q 7 L C Z x d W 9 0 O 1 N l Y 3 R p b 2 4 x L 0 Z h c m F k Y X k g M i s z X 0 Q g M T U g M T A v Q X V 0 b 1 J l b W 9 2 Z W R D b 2 x 1 b W 5 z M S 5 7 Q 2 9 s d W 1 u N T A w L D Q 5 O X 0 m c X V v d D s s J n F 1 b 3 Q 7 U 2 V j d G l v b j E v R m F y Y W R h e S A y K z N f R C A x N S A x M C 9 B d X R v U m V t b 3 Z l Z E N v b H V t b n M x L n t D b 2 x 1 b W 4 1 M D E s N T A w f S Z x d W 9 0 O y w m c X V v d D t T Z W N 0 a W 9 u M S 9 G Y X J h Z G F 5 I D I r M 1 9 E I D E 1 I D E w L 0 F 1 d G 9 S Z W 1 v d m V k Q 2 9 s d W 1 u c z E u e 0 N v b H V t b j U w M i w 1 M D F 9 J n F 1 b 3 Q 7 L C Z x d W 9 0 O 1 N l Y 3 R p b 2 4 x L 0 Z h c m F k Y X k g M i s z X 0 Q g M T U g M T A v Q X V 0 b 1 J l b W 9 2 Z W R D b 2 x 1 b W 5 z M S 5 7 Q 2 9 s d W 1 u N T A z L D U w M n 0 m c X V v d D s s J n F 1 b 3 Q 7 U 2 V j d G l v b j E v R m F y Y W R h e S A y K z N f R C A x N S A x M C 9 B d X R v U m V t b 3 Z l Z E N v b H V t b n M x L n t D b 2 x 1 b W 4 1 M D Q s N T A z f S Z x d W 9 0 O y w m c X V v d D t T Z W N 0 a W 9 u M S 9 G Y X J h Z G F 5 I D I r M 1 9 E I D E 1 I D E w L 0 F 1 d G 9 S Z W 1 v d m V k Q 2 9 s d W 1 u c z E u e 0 N v b H V t b j U w N S w 1 M D R 9 J n F 1 b 3 Q 7 L C Z x d W 9 0 O 1 N l Y 3 R p b 2 4 x L 0 Z h c m F k Y X k g M i s z X 0 Q g M T U g M T A v Q X V 0 b 1 J l b W 9 2 Z W R D b 2 x 1 b W 5 z M S 5 7 Q 2 9 s d W 1 u N T A 2 L D U w N X 0 m c X V v d D s s J n F 1 b 3 Q 7 U 2 V j d G l v b j E v R m F y Y W R h e S A y K z N f R C A x N S A x M C 9 B d X R v U m V t b 3 Z l Z E N v b H V t b n M x L n t D b 2 x 1 b W 4 1 M D c s N T A 2 f S Z x d W 9 0 O y w m c X V v d D t T Z W N 0 a W 9 u M S 9 G Y X J h Z G F 5 I D I r M 1 9 E I D E 1 I D E w L 0 F 1 d G 9 S Z W 1 v d m V k Q 2 9 s d W 1 u c z E u e 0 N v b H V t b j U w O C w 1 M D d 9 J n F 1 b 3 Q 7 L C Z x d W 9 0 O 1 N l Y 3 R p b 2 4 x L 0 Z h c m F k Y X k g M i s z X 0 Q g M T U g M T A v Q X V 0 b 1 J l b W 9 2 Z W R D b 2 x 1 b W 5 z M S 5 7 Q 2 9 s d W 1 u N T A 5 L D U w O H 0 m c X V v d D s s J n F 1 b 3 Q 7 U 2 V j d G l v b j E v R m F y Y W R h e S A y K z N f R C A x N S A x M C 9 B d X R v U m V t b 3 Z l Z E N v b H V t b n M x L n t D b 2 x 1 b W 4 1 M T A s N T A 5 f S Z x d W 9 0 O y w m c X V v d D t T Z W N 0 a W 9 u M S 9 G Y X J h Z G F 5 I D I r M 1 9 E I D E 1 I D E w L 0 F 1 d G 9 S Z W 1 v d m V k Q 2 9 s d W 1 u c z E u e 0 N v b H V t b j U x M S w 1 M T B 9 J n F 1 b 3 Q 7 L C Z x d W 9 0 O 1 N l Y 3 R p b 2 4 x L 0 Z h c m F k Y X k g M i s z X 0 Q g M T U g M T A v Q X V 0 b 1 J l b W 9 2 Z W R D b 2 x 1 b W 5 z M S 5 7 Q 2 9 s d W 1 u N T E y L D U x M X 0 m c X V v d D s s J n F 1 b 3 Q 7 U 2 V j d G l v b j E v R m F y Y W R h e S A y K z N f R C A x N S A x M C 9 B d X R v U m V t b 3 Z l Z E N v b H V t b n M x L n t D b 2 x 1 b W 4 1 M T M s N T E y f S Z x d W 9 0 O y w m c X V v d D t T Z W N 0 a W 9 u M S 9 G Y X J h Z G F 5 I D I r M 1 9 E I D E 1 I D E w L 0 F 1 d G 9 S Z W 1 v d m V k Q 2 9 s d W 1 u c z E u e 0 N v b H V t b j U x N C w 1 M T N 9 J n F 1 b 3 Q 7 L C Z x d W 9 0 O 1 N l Y 3 R p b 2 4 x L 0 Z h c m F k Y X k g M i s z X 0 Q g M T U g M T A v Q X V 0 b 1 J l b W 9 2 Z W R D b 2 x 1 b W 5 z M S 5 7 Q 2 9 s d W 1 u N T E 1 L D U x N H 0 m c X V v d D s s J n F 1 b 3 Q 7 U 2 V j d G l v b j E v R m F y Y W R h e S A y K z N f R C A x N S A x M C 9 B d X R v U m V t b 3 Z l Z E N v b H V t b n M x L n t D b 2 x 1 b W 4 1 M T Y s N T E 1 f S Z x d W 9 0 O y w m c X V v d D t T Z W N 0 a W 9 u M S 9 G Y X J h Z G F 5 I D I r M 1 9 E I D E 1 I D E w L 0 F 1 d G 9 S Z W 1 v d m V k Q 2 9 s d W 1 u c z E u e 0 N v b H V t b j U x N y w 1 M T Z 9 J n F 1 b 3 Q 7 L C Z x d W 9 0 O 1 N l Y 3 R p b 2 4 x L 0 Z h c m F k Y X k g M i s z X 0 Q g M T U g M T A v Q X V 0 b 1 J l b W 9 2 Z W R D b 2 x 1 b W 5 z M S 5 7 Q 2 9 s d W 1 u N T E 4 L D U x N 3 0 m c X V v d D s s J n F 1 b 3 Q 7 U 2 V j d G l v b j E v R m F y Y W R h e S A y K z N f R C A x N S A x M C 9 B d X R v U m V t b 3 Z l Z E N v b H V t b n M x L n t D b 2 x 1 b W 4 1 M T k s N T E 4 f S Z x d W 9 0 O y w m c X V v d D t T Z W N 0 a W 9 u M S 9 G Y X J h Z G F 5 I D I r M 1 9 E I D E 1 I D E w L 0 F 1 d G 9 S Z W 1 v d m V k Q 2 9 s d W 1 u c z E u e 0 N v b H V t b j U y M C w 1 M T l 9 J n F 1 b 3 Q 7 L C Z x d W 9 0 O 1 N l Y 3 R p b 2 4 x L 0 Z h c m F k Y X k g M i s z X 0 Q g M T U g M T A v Q X V 0 b 1 J l b W 9 2 Z W R D b 2 x 1 b W 5 z M S 5 7 Q 2 9 s d W 1 u N T I x L D U y M H 0 m c X V v d D s s J n F 1 b 3 Q 7 U 2 V j d G l v b j E v R m F y Y W R h e S A y K z N f R C A x N S A x M C 9 B d X R v U m V t b 3 Z l Z E N v b H V t b n M x L n t D b 2 x 1 b W 4 1 M j I s N T I x f S Z x d W 9 0 O y w m c X V v d D t T Z W N 0 a W 9 u M S 9 G Y X J h Z G F 5 I D I r M 1 9 E I D E 1 I D E w L 0 F 1 d G 9 S Z W 1 v d m V k Q 2 9 s d W 1 u c z E u e 0 N v b H V t b j U y M y w 1 M j J 9 J n F 1 b 3 Q 7 L C Z x d W 9 0 O 1 N l Y 3 R p b 2 4 x L 0 Z h c m F k Y X k g M i s z X 0 Q g M T U g M T A v Q X V 0 b 1 J l b W 9 2 Z W R D b 2 x 1 b W 5 z M S 5 7 Q 2 9 s d W 1 u N T I 0 L D U y M 3 0 m c X V v d D s s J n F 1 b 3 Q 7 U 2 V j d G l v b j E v R m F y Y W R h e S A y K z N f R C A x N S A x M C 9 B d X R v U m V t b 3 Z l Z E N v b H V t b n M x L n t D b 2 x 1 b W 4 1 M j U s N T I 0 f S Z x d W 9 0 O y w m c X V v d D t T Z W N 0 a W 9 u M S 9 G Y X J h Z G F 5 I D I r M 1 9 E I D E 1 I D E w L 0 F 1 d G 9 S Z W 1 v d m V k Q 2 9 s d W 1 u c z E u e 0 N v b H V t b j U y N i w 1 M j V 9 J n F 1 b 3 Q 7 L C Z x d W 9 0 O 1 N l Y 3 R p b 2 4 x L 0 Z h c m F k Y X k g M i s z X 0 Q g M T U g M T A v Q X V 0 b 1 J l b W 9 2 Z W R D b 2 x 1 b W 5 z M S 5 7 Q 2 9 s d W 1 u N T I 3 L D U y N n 0 m c X V v d D s s J n F 1 b 3 Q 7 U 2 V j d G l v b j E v R m F y Y W R h e S A y K z N f R C A x N S A x M C 9 B d X R v U m V t b 3 Z l Z E N v b H V t b n M x L n t D b 2 x 1 b W 4 1 M j g s N T I 3 f S Z x d W 9 0 O y w m c X V v d D t T Z W N 0 a W 9 u M S 9 G Y X J h Z G F 5 I D I r M 1 9 E I D E 1 I D E w L 0 F 1 d G 9 S Z W 1 v d m V k Q 2 9 s d W 1 u c z E u e 0 N v b H V t b j U y O S w 1 M j h 9 J n F 1 b 3 Q 7 L C Z x d W 9 0 O 1 N l Y 3 R p b 2 4 x L 0 Z h c m F k Y X k g M i s z X 0 Q g M T U g M T A v Q X V 0 b 1 J l b W 9 2 Z W R D b 2 x 1 b W 5 z M S 5 7 Q 2 9 s d W 1 u N T M w L D U y O X 0 m c X V v d D s s J n F 1 b 3 Q 7 U 2 V j d G l v b j E v R m F y Y W R h e S A y K z N f R C A x N S A x M C 9 B d X R v U m V t b 3 Z l Z E N v b H V t b n M x L n t D b 2 x 1 b W 4 1 M z E s N T M w f S Z x d W 9 0 O y w m c X V v d D t T Z W N 0 a W 9 u M S 9 G Y X J h Z G F 5 I D I r M 1 9 E I D E 1 I D E w L 0 F 1 d G 9 S Z W 1 v d m V k Q 2 9 s d W 1 u c z E u e 0 N v b H V t b j U z M i w 1 M z F 9 J n F 1 b 3 Q 7 L C Z x d W 9 0 O 1 N l Y 3 R p b 2 4 x L 0 Z h c m F k Y X k g M i s z X 0 Q g M T U g M T A v Q X V 0 b 1 J l b W 9 2 Z W R D b 2 x 1 b W 5 z M S 5 7 Q 2 9 s d W 1 u N T M z L D U z M n 0 m c X V v d D s s J n F 1 b 3 Q 7 U 2 V j d G l v b j E v R m F y Y W R h e S A y K z N f R C A x N S A x M C 9 B d X R v U m V t b 3 Z l Z E N v b H V t b n M x L n t D b 2 x 1 b W 4 1 M z Q s N T M z f S Z x d W 9 0 O y w m c X V v d D t T Z W N 0 a W 9 u M S 9 G Y X J h Z G F 5 I D I r M 1 9 E I D E 1 I D E w L 0 F 1 d G 9 S Z W 1 v d m V k Q 2 9 s d W 1 u c z E u e 0 N v b H V t b j U z N S w 1 M z R 9 J n F 1 b 3 Q 7 L C Z x d W 9 0 O 1 N l Y 3 R p b 2 4 x L 0 Z h c m F k Y X k g M i s z X 0 Q g M T U g M T A v Q X V 0 b 1 J l b W 9 2 Z W R D b 2 x 1 b W 5 z M S 5 7 Q 2 9 s d W 1 u N T M 2 L D U z N X 0 m c X V v d D s s J n F 1 b 3 Q 7 U 2 V j d G l v b j E v R m F y Y W R h e S A y K z N f R C A x N S A x M C 9 B d X R v U m V t b 3 Z l Z E N v b H V t b n M x L n t D b 2 x 1 b W 4 1 M z c s N T M 2 f S Z x d W 9 0 O y w m c X V v d D t T Z W N 0 a W 9 u M S 9 G Y X J h Z G F 5 I D I r M 1 9 E I D E 1 I D E w L 0 F 1 d G 9 S Z W 1 v d m V k Q 2 9 s d W 1 u c z E u e 0 N v b H V t b j U z O C w 1 M z d 9 J n F 1 b 3 Q 7 L C Z x d W 9 0 O 1 N l Y 3 R p b 2 4 x L 0 Z h c m F k Y X k g M i s z X 0 Q g M T U g M T A v Q X V 0 b 1 J l b W 9 2 Z W R D b 2 x 1 b W 5 z M S 5 7 Q 2 9 s d W 1 u N T M 5 L D U z O H 0 m c X V v d D s s J n F 1 b 3 Q 7 U 2 V j d G l v b j E v R m F y Y W R h e S A y K z N f R C A x N S A x M C 9 B d X R v U m V t b 3 Z l Z E N v b H V t b n M x L n t D b 2 x 1 b W 4 1 N D A s N T M 5 f S Z x d W 9 0 O y w m c X V v d D t T Z W N 0 a W 9 u M S 9 G Y X J h Z G F 5 I D I r M 1 9 E I D E 1 I D E w L 0 F 1 d G 9 S Z W 1 v d m V k Q 2 9 s d W 1 u c z E u e 0 N v b H V t b j U 0 M S w 1 N D B 9 J n F 1 b 3 Q 7 L C Z x d W 9 0 O 1 N l Y 3 R p b 2 4 x L 0 Z h c m F k Y X k g M i s z X 0 Q g M T U g M T A v Q X V 0 b 1 J l b W 9 2 Z W R D b 2 x 1 b W 5 z M S 5 7 Q 2 9 s d W 1 u N T Q y L D U 0 M X 0 m c X V v d D s s J n F 1 b 3 Q 7 U 2 V j d G l v b j E v R m F y Y W R h e S A y K z N f R C A x N S A x M C 9 B d X R v U m V t b 3 Z l Z E N v b H V t b n M x L n t D b 2 x 1 b W 4 1 N D M s N T Q y f S Z x d W 9 0 O y w m c X V v d D t T Z W N 0 a W 9 u M S 9 G Y X J h Z G F 5 I D I r M 1 9 E I D E 1 I D E w L 0 F 1 d G 9 S Z W 1 v d m V k Q 2 9 s d W 1 u c z E u e 0 N v b H V t b j U 0 N C w 1 N D N 9 J n F 1 b 3 Q 7 L C Z x d W 9 0 O 1 N l Y 3 R p b 2 4 x L 0 Z h c m F k Y X k g M i s z X 0 Q g M T U g M T A v Q X V 0 b 1 J l b W 9 2 Z W R D b 2 x 1 b W 5 z M S 5 7 Q 2 9 s d W 1 u N T Q 1 L D U 0 N H 0 m c X V v d D s s J n F 1 b 3 Q 7 U 2 V j d G l v b j E v R m F y Y W R h e S A y K z N f R C A x N S A x M C 9 B d X R v U m V t b 3 Z l Z E N v b H V t b n M x L n t D b 2 x 1 b W 4 1 N D Y s N T Q 1 f S Z x d W 9 0 O y w m c X V v d D t T Z W N 0 a W 9 u M S 9 G Y X J h Z G F 5 I D I r M 1 9 E I D E 1 I D E w L 0 F 1 d G 9 S Z W 1 v d m V k Q 2 9 s d W 1 u c z E u e 0 N v b H V t b j U 0 N y w 1 N D Z 9 J n F 1 b 3 Q 7 L C Z x d W 9 0 O 1 N l Y 3 R p b 2 4 x L 0 Z h c m F k Y X k g M i s z X 0 Q g M T U g M T A v Q X V 0 b 1 J l b W 9 2 Z W R D b 2 x 1 b W 5 z M S 5 7 Q 2 9 s d W 1 u N T Q 4 L D U 0 N 3 0 m c X V v d D s s J n F 1 b 3 Q 7 U 2 V j d G l v b j E v R m F y Y W R h e S A y K z N f R C A x N S A x M C 9 B d X R v U m V t b 3 Z l Z E N v b H V t b n M x L n t D b 2 x 1 b W 4 1 N D k s N T Q 4 f S Z x d W 9 0 O y w m c X V v d D t T Z W N 0 a W 9 u M S 9 G Y X J h Z G F 5 I D I r M 1 9 E I D E 1 I D E w L 0 F 1 d G 9 S Z W 1 v d m V k Q 2 9 s d W 1 u c z E u e 0 N v b H V t b j U 1 M C w 1 N D l 9 J n F 1 b 3 Q 7 L C Z x d W 9 0 O 1 N l Y 3 R p b 2 4 x L 0 Z h c m F k Y X k g M i s z X 0 Q g M T U g M T A v Q X V 0 b 1 J l b W 9 2 Z W R D b 2 x 1 b W 5 z M S 5 7 Q 2 9 s d W 1 u N T U x L D U 1 M H 0 m c X V v d D s s J n F 1 b 3 Q 7 U 2 V j d G l v b j E v R m F y Y W R h e S A y K z N f R C A x N S A x M C 9 B d X R v U m V t b 3 Z l Z E N v b H V t b n M x L n t D b 2 x 1 b W 4 1 N T I s N T U x f S Z x d W 9 0 O y w m c X V v d D t T Z W N 0 a W 9 u M S 9 G Y X J h Z G F 5 I D I r M 1 9 E I D E 1 I D E w L 0 F 1 d G 9 S Z W 1 v d m V k Q 2 9 s d W 1 u c z E u e 0 N v b H V t b j U 1 M y w 1 N T J 9 J n F 1 b 3 Q 7 L C Z x d W 9 0 O 1 N l Y 3 R p b 2 4 x L 0 Z h c m F k Y X k g M i s z X 0 Q g M T U g M T A v Q X V 0 b 1 J l b W 9 2 Z W R D b 2 x 1 b W 5 z M S 5 7 Q 2 9 s d W 1 u N T U 0 L D U 1 M 3 0 m c X V v d D s s J n F 1 b 3 Q 7 U 2 V j d G l v b j E v R m F y Y W R h e S A y K z N f R C A x N S A x M C 9 B d X R v U m V t b 3 Z l Z E N v b H V t b n M x L n t D b 2 x 1 b W 4 1 N T U s N T U 0 f S Z x d W 9 0 O y w m c X V v d D t T Z W N 0 a W 9 u M S 9 G Y X J h Z G F 5 I D I r M 1 9 E I D E 1 I D E w L 0 F 1 d G 9 S Z W 1 v d m V k Q 2 9 s d W 1 u c z E u e 0 N v b H V t b j U 1 N i w 1 N T V 9 J n F 1 b 3 Q 7 L C Z x d W 9 0 O 1 N l Y 3 R p b 2 4 x L 0 Z h c m F k Y X k g M i s z X 0 Q g M T U g M T A v Q X V 0 b 1 J l b W 9 2 Z W R D b 2 x 1 b W 5 z M S 5 7 Q 2 9 s d W 1 u N T U 3 L D U 1 N n 0 m c X V v d D s s J n F 1 b 3 Q 7 U 2 V j d G l v b j E v R m F y Y W R h e S A y K z N f R C A x N S A x M C 9 B d X R v U m V t b 3 Z l Z E N v b H V t b n M x L n t D b 2 x 1 b W 4 1 N T g s N T U 3 f S Z x d W 9 0 O y w m c X V v d D t T Z W N 0 a W 9 u M S 9 G Y X J h Z G F 5 I D I r M 1 9 E I D E 1 I D E w L 0 F 1 d G 9 S Z W 1 v d m V k Q 2 9 s d W 1 u c z E u e 0 N v b H V t b j U 1 O S w 1 N T h 9 J n F 1 b 3 Q 7 L C Z x d W 9 0 O 1 N l Y 3 R p b 2 4 x L 0 Z h c m F k Y X k g M i s z X 0 Q g M T U g M T A v Q X V 0 b 1 J l b W 9 2 Z W R D b 2 x 1 b W 5 z M S 5 7 Q 2 9 s d W 1 u N T Y w L D U 1 O X 0 m c X V v d D s s J n F 1 b 3 Q 7 U 2 V j d G l v b j E v R m F y Y W R h e S A y K z N f R C A x N S A x M C 9 B d X R v U m V t b 3 Z l Z E N v b H V t b n M x L n t D b 2 x 1 b W 4 1 N j E s N T Y w f S Z x d W 9 0 O y w m c X V v d D t T Z W N 0 a W 9 u M S 9 G Y X J h Z G F 5 I D I r M 1 9 E I D E 1 I D E w L 0 F 1 d G 9 S Z W 1 v d m V k Q 2 9 s d W 1 u c z E u e 0 N v b H V t b j U 2 M i w 1 N j F 9 J n F 1 b 3 Q 7 L C Z x d W 9 0 O 1 N l Y 3 R p b 2 4 x L 0 Z h c m F k Y X k g M i s z X 0 Q g M T U g M T A v Q X V 0 b 1 J l b W 9 2 Z W R D b 2 x 1 b W 5 z M S 5 7 Q 2 9 s d W 1 u N T Y z L D U 2 M n 0 m c X V v d D s s J n F 1 b 3 Q 7 U 2 V j d G l v b j E v R m F y Y W R h e S A y K z N f R C A x N S A x M C 9 B d X R v U m V t b 3 Z l Z E N v b H V t b n M x L n t D b 2 x 1 b W 4 1 N j Q s N T Y z f S Z x d W 9 0 O y w m c X V v d D t T Z W N 0 a W 9 u M S 9 G Y X J h Z G F 5 I D I r M 1 9 E I D E 1 I D E w L 0 F 1 d G 9 S Z W 1 v d m V k Q 2 9 s d W 1 u c z E u e 0 N v b H V t b j U 2 N S w 1 N j R 9 J n F 1 b 3 Q 7 L C Z x d W 9 0 O 1 N l Y 3 R p b 2 4 x L 0 Z h c m F k Y X k g M i s z X 0 Q g M T U g M T A v Q X V 0 b 1 J l b W 9 2 Z W R D b 2 x 1 b W 5 z M S 5 7 Q 2 9 s d W 1 u N T Y 2 L D U 2 N X 0 m c X V v d D s s J n F 1 b 3 Q 7 U 2 V j d G l v b j E v R m F y Y W R h e S A y K z N f R C A x N S A x M C 9 B d X R v U m V t b 3 Z l Z E N v b H V t b n M x L n t D b 2 x 1 b W 4 1 N j c s N T Y 2 f S Z x d W 9 0 O y w m c X V v d D t T Z W N 0 a W 9 u M S 9 G Y X J h Z G F 5 I D I r M 1 9 E I D E 1 I D E w L 0 F 1 d G 9 S Z W 1 v d m V k Q 2 9 s d W 1 u c z E u e 0 N v b H V t b j U 2 O C w 1 N j d 9 J n F 1 b 3 Q 7 L C Z x d W 9 0 O 1 N l Y 3 R p b 2 4 x L 0 Z h c m F k Y X k g M i s z X 0 Q g M T U g M T A v Q X V 0 b 1 J l b W 9 2 Z W R D b 2 x 1 b W 5 z M S 5 7 Q 2 9 s d W 1 u N T Y 5 L D U 2 O H 0 m c X V v d D s s J n F 1 b 3 Q 7 U 2 V j d G l v b j E v R m F y Y W R h e S A y K z N f R C A x N S A x M C 9 B d X R v U m V t b 3 Z l Z E N v b H V t b n M x L n t D b 2 x 1 b W 4 1 N z A s N T Y 5 f S Z x d W 9 0 O y w m c X V v d D t T Z W N 0 a W 9 u M S 9 G Y X J h Z G F 5 I D I r M 1 9 E I D E 1 I D E w L 0 F 1 d G 9 S Z W 1 v d m V k Q 2 9 s d W 1 u c z E u e 0 N v b H V t b j U 3 M S w 1 N z B 9 J n F 1 b 3 Q 7 L C Z x d W 9 0 O 1 N l Y 3 R p b 2 4 x L 0 Z h c m F k Y X k g M i s z X 0 Q g M T U g M T A v Q X V 0 b 1 J l b W 9 2 Z W R D b 2 x 1 b W 5 z M S 5 7 Q 2 9 s d W 1 u N T c y L D U 3 M X 0 m c X V v d D s s J n F 1 b 3 Q 7 U 2 V j d G l v b j E v R m F y Y W R h e S A y K z N f R C A x N S A x M C 9 B d X R v U m V t b 3 Z l Z E N v b H V t b n M x L n t D b 2 x 1 b W 4 1 N z M s N T c y f S Z x d W 9 0 O y w m c X V v d D t T Z W N 0 a W 9 u M S 9 G Y X J h Z G F 5 I D I r M 1 9 E I D E 1 I D E w L 0 F 1 d G 9 S Z W 1 v d m V k Q 2 9 s d W 1 u c z E u e 0 N v b H V t b j U 3 N C w 1 N z N 9 J n F 1 b 3 Q 7 L C Z x d W 9 0 O 1 N l Y 3 R p b 2 4 x L 0 Z h c m F k Y X k g M i s z X 0 Q g M T U g M T A v Q X V 0 b 1 J l b W 9 2 Z W R D b 2 x 1 b W 5 z M S 5 7 Q 2 9 s d W 1 u N T c 1 L D U 3 N H 0 m c X V v d D s s J n F 1 b 3 Q 7 U 2 V j d G l v b j E v R m F y Y W R h e S A y K z N f R C A x N S A x M C 9 B d X R v U m V t b 3 Z l Z E N v b H V t b n M x L n t D b 2 x 1 b W 4 1 N z Y s N T c 1 f S Z x d W 9 0 O y w m c X V v d D t T Z W N 0 a W 9 u M S 9 G Y X J h Z G F 5 I D I r M 1 9 E I D E 1 I D E w L 0 F 1 d G 9 S Z W 1 v d m V k Q 2 9 s d W 1 u c z E u e 0 N v b H V t b j U 3 N y w 1 N z Z 9 J n F 1 b 3 Q 7 L C Z x d W 9 0 O 1 N l Y 3 R p b 2 4 x L 0 Z h c m F k Y X k g M i s z X 0 Q g M T U g M T A v Q X V 0 b 1 J l b W 9 2 Z W R D b 2 x 1 b W 5 z M S 5 7 Q 2 9 s d W 1 u N T c 4 L D U 3 N 3 0 m c X V v d D s s J n F 1 b 3 Q 7 U 2 V j d G l v b j E v R m F y Y W R h e S A y K z N f R C A x N S A x M C 9 B d X R v U m V t b 3 Z l Z E N v b H V t b n M x L n t D b 2 x 1 b W 4 1 N z k s N T c 4 f S Z x d W 9 0 O y w m c X V v d D t T Z W N 0 a W 9 u M S 9 G Y X J h Z G F 5 I D I r M 1 9 E I D E 1 I D E w L 0 F 1 d G 9 S Z W 1 v d m V k Q 2 9 s d W 1 u c z E u e 0 N v b H V t b j U 4 M C w 1 N z l 9 J n F 1 b 3 Q 7 L C Z x d W 9 0 O 1 N l Y 3 R p b 2 4 x L 0 Z h c m F k Y X k g M i s z X 0 Q g M T U g M T A v Q X V 0 b 1 J l b W 9 2 Z W R D b 2 x 1 b W 5 z M S 5 7 Q 2 9 s d W 1 u N T g x L D U 4 M H 0 m c X V v d D s s J n F 1 b 3 Q 7 U 2 V j d G l v b j E v R m F y Y W R h e S A y K z N f R C A x N S A x M C 9 B d X R v U m V t b 3 Z l Z E N v b H V t b n M x L n t D b 2 x 1 b W 4 1 O D I s N T g x f S Z x d W 9 0 O y w m c X V v d D t T Z W N 0 a W 9 u M S 9 G Y X J h Z G F 5 I D I r M 1 9 E I D E 1 I D E w L 0 F 1 d G 9 S Z W 1 v d m V k Q 2 9 s d W 1 u c z E u e 0 N v b H V t b j U 4 M y w 1 O D J 9 J n F 1 b 3 Q 7 L C Z x d W 9 0 O 1 N l Y 3 R p b 2 4 x L 0 Z h c m F k Y X k g M i s z X 0 Q g M T U g M T A v Q X V 0 b 1 J l b W 9 2 Z W R D b 2 x 1 b W 5 z M S 5 7 Q 2 9 s d W 1 u N T g 0 L D U 4 M 3 0 m c X V v d D s s J n F 1 b 3 Q 7 U 2 V j d G l v b j E v R m F y Y W R h e S A y K z N f R C A x N S A x M C 9 B d X R v U m V t b 3 Z l Z E N v b H V t b n M x L n t D b 2 x 1 b W 4 1 O D U s N T g 0 f S Z x d W 9 0 O y w m c X V v d D t T Z W N 0 a W 9 u M S 9 G Y X J h Z G F 5 I D I r M 1 9 E I D E 1 I D E w L 0 F 1 d G 9 S Z W 1 v d m V k Q 2 9 s d W 1 u c z E u e 0 N v b H V t b j U 4 N i w 1 O D V 9 J n F 1 b 3 Q 7 L C Z x d W 9 0 O 1 N l Y 3 R p b 2 4 x L 0 Z h c m F k Y X k g M i s z X 0 Q g M T U g M T A v Q X V 0 b 1 J l b W 9 2 Z W R D b 2 x 1 b W 5 z M S 5 7 Q 2 9 s d W 1 u N T g 3 L D U 4 N n 0 m c X V v d D s s J n F 1 b 3 Q 7 U 2 V j d G l v b j E v R m F y Y W R h e S A y K z N f R C A x N S A x M C 9 B d X R v U m V t b 3 Z l Z E N v b H V t b n M x L n t D b 2 x 1 b W 4 1 O D g s N T g 3 f S Z x d W 9 0 O y w m c X V v d D t T Z W N 0 a W 9 u M S 9 G Y X J h Z G F 5 I D I r M 1 9 E I D E 1 I D E w L 0 F 1 d G 9 S Z W 1 v d m V k Q 2 9 s d W 1 u c z E u e 0 N v b H V t b j U 4 O S w 1 O D h 9 J n F 1 b 3 Q 7 L C Z x d W 9 0 O 1 N l Y 3 R p b 2 4 x L 0 Z h c m F k Y X k g M i s z X 0 Q g M T U g M T A v Q X V 0 b 1 J l b W 9 2 Z W R D b 2 x 1 b W 5 z M S 5 7 Q 2 9 s d W 1 u N T k w L D U 4 O X 0 m c X V v d D s s J n F 1 b 3 Q 7 U 2 V j d G l v b j E v R m F y Y W R h e S A y K z N f R C A x N S A x M C 9 B d X R v U m V t b 3 Z l Z E N v b H V t b n M x L n t D b 2 x 1 b W 4 1 O T E s N T k w f S Z x d W 9 0 O y w m c X V v d D t T Z W N 0 a W 9 u M S 9 G Y X J h Z G F 5 I D I r M 1 9 E I D E 1 I D E w L 0 F 1 d G 9 S Z W 1 v d m V k Q 2 9 s d W 1 u c z E u e 0 N v b H V t b j U 5 M i w 1 O T F 9 J n F 1 b 3 Q 7 L C Z x d W 9 0 O 1 N l Y 3 R p b 2 4 x L 0 Z h c m F k Y X k g M i s z X 0 Q g M T U g M T A v Q X V 0 b 1 J l b W 9 2 Z W R D b 2 x 1 b W 5 z M S 5 7 Q 2 9 s d W 1 u N T k z L D U 5 M n 0 m c X V v d D s s J n F 1 b 3 Q 7 U 2 V j d G l v b j E v R m F y Y W R h e S A y K z N f R C A x N S A x M C 9 B d X R v U m V t b 3 Z l Z E N v b H V t b n M x L n t D b 2 x 1 b W 4 1 O T Q s N T k z f S Z x d W 9 0 O y w m c X V v d D t T Z W N 0 a W 9 u M S 9 G Y X J h Z G F 5 I D I r M 1 9 E I D E 1 I D E w L 0 F 1 d G 9 S Z W 1 v d m V k Q 2 9 s d W 1 u c z E u e 0 N v b H V t b j U 5 N S w 1 O T R 9 J n F 1 b 3 Q 7 L C Z x d W 9 0 O 1 N l Y 3 R p b 2 4 x L 0 Z h c m F k Y X k g M i s z X 0 Q g M T U g M T A v Q X V 0 b 1 J l b W 9 2 Z W R D b 2 x 1 b W 5 z M S 5 7 Q 2 9 s d W 1 u N T k 2 L D U 5 N X 0 m c X V v d D s s J n F 1 b 3 Q 7 U 2 V j d G l v b j E v R m F y Y W R h e S A y K z N f R C A x N S A x M C 9 B d X R v U m V t b 3 Z l Z E N v b H V t b n M x L n t D b 2 x 1 b W 4 1 O T c s N T k 2 f S Z x d W 9 0 O y w m c X V v d D t T Z W N 0 a W 9 u M S 9 G Y X J h Z G F 5 I D I r M 1 9 E I D E 1 I D E w L 0 F 1 d G 9 S Z W 1 v d m V k Q 2 9 s d W 1 u c z E u e 0 N v b H V t b j U 5 O C w 1 O T d 9 J n F 1 b 3 Q 7 L C Z x d W 9 0 O 1 N l Y 3 R p b 2 4 x L 0 Z h c m F k Y X k g M i s z X 0 Q g M T U g M T A v Q X V 0 b 1 J l b W 9 2 Z W R D b 2 x 1 b W 5 z M S 5 7 Q 2 9 s d W 1 u N T k 5 L D U 5 O H 0 m c X V v d D s s J n F 1 b 3 Q 7 U 2 V j d G l v b j E v R m F y Y W R h e S A y K z N f R C A x N S A x M C 9 B d X R v U m V t b 3 Z l Z E N v b H V t b n M x L n t D b 2 x 1 b W 4 2 M D A s N T k 5 f S Z x d W 9 0 O y w m c X V v d D t T Z W N 0 a W 9 u M S 9 G Y X J h Z G F 5 I D I r M 1 9 E I D E 1 I D E w L 0 F 1 d G 9 S Z W 1 v d m V k Q 2 9 s d W 1 u c z E u e 0 N v b H V t b j Y w M S w 2 M D B 9 J n F 1 b 3 Q 7 L C Z x d W 9 0 O 1 N l Y 3 R p b 2 4 x L 0 Z h c m F k Y X k g M i s z X 0 Q g M T U g M T A v Q X V 0 b 1 J l b W 9 2 Z W R D b 2 x 1 b W 5 z M S 5 7 Q 2 9 s d W 1 u N j A y L D Y w M X 0 m c X V v d D s s J n F 1 b 3 Q 7 U 2 V j d G l v b j E v R m F y Y W R h e S A y K z N f R C A x N S A x M C 9 B d X R v U m V t b 3 Z l Z E N v b H V t b n M x L n t D b 2 x 1 b W 4 2 M D M s N j A y f S Z x d W 9 0 O y w m c X V v d D t T Z W N 0 a W 9 u M S 9 G Y X J h Z G F 5 I D I r M 1 9 E I D E 1 I D E w L 0 F 1 d G 9 S Z W 1 v d m V k Q 2 9 s d W 1 u c z E u e 0 N v b H V t b j Y w N C w 2 M D N 9 J n F 1 b 3 Q 7 L C Z x d W 9 0 O 1 N l Y 3 R p b 2 4 x L 0 Z h c m F k Y X k g M i s z X 0 Q g M T U g M T A v Q X V 0 b 1 J l b W 9 2 Z W R D b 2 x 1 b W 5 z M S 5 7 Q 2 9 s d W 1 u N j A 1 L D Y w N H 0 m c X V v d D s s J n F 1 b 3 Q 7 U 2 V j d G l v b j E v R m F y Y W R h e S A y K z N f R C A x N S A x M C 9 B d X R v U m V t b 3 Z l Z E N v b H V t b n M x L n t D b 2 x 1 b W 4 2 M D Y s N j A 1 f S Z x d W 9 0 O y w m c X V v d D t T Z W N 0 a W 9 u M S 9 G Y X J h Z G F 5 I D I r M 1 9 E I D E 1 I D E w L 0 F 1 d G 9 S Z W 1 v d m V k Q 2 9 s d W 1 u c z E u e 0 N v b H V t b j Y w N y w 2 M D Z 9 J n F 1 b 3 Q 7 L C Z x d W 9 0 O 1 N l Y 3 R p b 2 4 x L 0 Z h c m F k Y X k g M i s z X 0 Q g M T U g M T A v Q X V 0 b 1 J l b W 9 2 Z W R D b 2 x 1 b W 5 z M S 5 7 Q 2 9 s d W 1 u N j A 4 L D Y w N 3 0 m c X V v d D s s J n F 1 b 3 Q 7 U 2 V j d G l v b j E v R m F y Y W R h e S A y K z N f R C A x N S A x M C 9 B d X R v U m V t b 3 Z l Z E N v b H V t b n M x L n t D b 2 x 1 b W 4 2 M D k s N j A 4 f S Z x d W 9 0 O y w m c X V v d D t T Z W N 0 a W 9 u M S 9 G Y X J h Z G F 5 I D I r M 1 9 E I D E 1 I D E w L 0 F 1 d G 9 S Z W 1 v d m V k Q 2 9 s d W 1 u c z E u e 0 N v b H V t b j Y x M C w 2 M D l 9 J n F 1 b 3 Q 7 L C Z x d W 9 0 O 1 N l Y 3 R p b 2 4 x L 0 Z h c m F k Y X k g M i s z X 0 Q g M T U g M T A v Q X V 0 b 1 J l b W 9 2 Z W R D b 2 x 1 b W 5 z M S 5 7 Q 2 9 s d W 1 u N j E x L D Y x M H 0 m c X V v d D s s J n F 1 b 3 Q 7 U 2 V j d G l v b j E v R m F y Y W R h e S A y K z N f R C A x N S A x M C 9 B d X R v U m V t b 3 Z l Z E N v b H V t b n M x L n t D b 2 x 1 b W 4 2 M T I s N j E x f S Z x d W 9 0 O y w m c X V v d D t T Z W N 0 a W 9 u M S 9 G Y X J h Z G F 5 I D I r M 1 9 E I D E 1 I D E w L 0 F 1 d G 9 S Z W 1 v d m V k Q 2 9 s d W 1 u c z E u e 0 N v b H V t b j Y x M y w 2 M T J 9 J n F 1 b 3 Q 7 L C Z x d W 9 0 O 1 N l Y 3 R p b 2 4 x L 0 Z h c m F k Y X k g M i s z X 0 Q g M T U g M T A v Q X V 0 b 1 J l b W 9 2 Z W R D b 2 x 1 b W 5 z M S 5 7 Q 2 9 s d W 1 u N j E 0 L D Y x M 3 0 m c X V v d D s s J n F 1 b 3 Q 7 U 2 V j d G l v b j E v R m F y Y W R h e S A y K z N f R C A x N S A x M C 9 B d X R v U m V t b 3 Z l Z E N v b H V t b n M x L n t D b 2 x 1 b W 4 2 M T U s N j E 0 f S Z x d W 9 0 O y w m c X V v d D t T Z W N 0 a W 9 u M S 9 G Y X J h Z G F 5 I D I r M 1 9 E I D E 1 I D E w L 0 F 1 d G 9 S Z W 1 v d m V k Q 2 9 s d W 1 u c z E u e 0 N v b H V t b j Y x N i w 2 M T V 9 J n F 1 b 3 Q 7 L C Z x d W 9 0 O 1 N l Y 3 R p b 2 4 x L 0 Z h c m F k Y X k g M i s z X 0 Q g M T U g M T A v Q X V 0 b 1 J l b W 9 2 Z W R D b 2 x 1 b W 5 z M S 5 7 Q 2 9 s d W 1 u N j E 3 L D Y x N n 0 m c X V v d D s s J n F 1 b 3 Q 7 U 2 V j d G l v b j E v R m F y Y W R h e S A y K z N f R C A x N S A x M C 9 B d X R v U m V t b 3 Z l Z E N v b H V t b n M x L n t D b 2 x 1 b W 4 2 M T g s N j E 3 f S Z x d W 9 0 O y w m c X V v d D t T Z W N 0 a W 9 u M S 9 G Y X J h Z G F 5 I D I r M 1 9 E I D E 1 I D E w L 0 F 1 d G 9 S Z W 1 v d m V k Q 2 9 s d W 1 u c z E u e 0 N v b H V t b j Y x O S w 2 M T h 9 J n F 1 b 3 Q 7 L C Z x d W 9 0 O 1 N l Y 3 R p b 2 4 x L 0 Z h c m F k Y X k g M i s z X 0 Q g M T U g M T A v Q X V 0 b 1 J l b W 9 2 Z W R D b 2 x 1 b W 5 z M S 5 7 Q 2 9 s d W 1 u N j I w L D Y x O X 0 m c X V v d D s s J n F 1 b 3 Q 7 U 2 V j d G l v b j E v R m F y Y W R h e S A y K z N f R C A x N S A x M C 9 B d X R v U m V t b 3 Z l Z E N v b H V t b n M x L n t D b 2 x 1 b W 4 2 M j E s N j I w f S Z x d W 9 0 O y w m c X V v d D t T Z W N 0 a W 9 u M S 9 G Y X J h Z G F 5 I D I r M 1 9 E I D E 1 I D E w L 0 F 1 d G 9 S Z W 1 v d m V k Q 2 9 s d W 1 u c z E u e 0 N v b H V t b j Y y M i w 2 M j F 9 J n F 1 b 3 Q 7 L C Z x d W 9 0 O 1 N l Y 3 R p b 2 4 x L 0 Z h c m F k Y X k g M i s z X 0 Q g M T U g M T A v Q X V 0 b 1 J l b W 9 2 Z W R D b 2 x 1 b W 5 z M S 5 7 Q 2 9 s d W 1 u N j I z L D Y y M n 0 m c X V v d D s s J n F 1 b 3 Q 7 U 2 V j d G l v b j E v R m F y Y W R h e S A y K z N f R C A x N S A x M C 9 B d X R v U m V t b 3 Z l Z E N v b H V t b n M x L n t D b 2 x 1 b W 4 2 M j Q s N j I z f S Z x d W 9 0 O y w m c X V v d D t T Z W N 0 a W 9 u M S 9 G Y X J h Z G F 5 I D I r M 1 9 E I D E 1 I D E w L 0 F 1 d G 9 S Z W 1 v d m V k Q 2 9 s d W 1 u c z E u e 0 N v b H V t b j Y y N S w 2 M j R 9 J n F 1 b 3 Q 7 L C Z x d W 9 0 O 1 N l Y 3 R p b 2 4 x L 0 Z h c m F k Y X k g M i s z X 0 Q g M T U g M T A v Q X V 0 b 1 J l b W 9 2 Z W R D b 2 x 1 b W 5 z M S 5 7 Q 2 9 s d W 1 u N j I 2 L D Y y N X 0 m c X V v d D s s J n F 1 b 3 Q 7 U 2 V j d G l v b j E v R m F y Y W R h e S A y K z N f R C A x N S A x M C 9 B d X R v U m V t b 3 Z l Z E N v b H V t b n M x L n t D b 2 x 1 b W 4 2 M j c s N j I 2 f S Z x d W 9 0 O y w m c X V v d D t T Z W N 0 a W 9 u M S 9 G Y X J h Z G F 5 I D I r M 1 9 E I D E 1 I D E w L 0 F 1 d G 9 S Z W 1 v d m V k Q 2 9 s d W 1 u c z E u e 0 N v b H V t b j Y y O C w 2 M j d 9 J n F 1 b 3 Q 7 L C Z x d W 9 0 O 1 N l Y 3 R p b 2 4 x L 0 Z h c m F k Y X k g M i s z X 0 Q g M T U g M T A v Q X V 0 b 1 J l b W 9 2 Z W R D b 2 x 1 b W 5 z M S 5 7 Q 2 9 s d W 1 u N j I 5 L D Y y O H 0 m c X V v d D s s J n F 1 b 3 Q 7 U 2 V j d G l v b j E v R m F y Y W R h e S A y K z N f R C A x N S A x M C 9 B d X R v U m V t b 3 Z l Z E N v b H V t b n M x L n t D b 2 x 1 b W 4 2 M z A s N j I 5 f S Z x d W 9 0 O y w m c X V v d D t T Z W N 0 a W 9 u M S 9 G Y X J h Z G F 5 I D I r M 1 9 E I D E 1 I D E w L 0 F 1 d G 9 S Z W 1 v d m V k Q 2 9 s d W 1 u c z E u e 0 N v b H V t b j Y z M S w 2 M z B 9 J n F 1 b 3 Q 7 L C Z x d W 9 0 O 1 N l Y 3 R p b 2 4 x L 0 Z h c m F k Y X k g M i s z X 0 Q g M T U g M T A v Q X V 0 b 1 J l b W 9 2 Z W R D b 2 x 1 b W 5 z M S 5 7 Q 2 9 s d W 1 u N j M y L D Y z M X 0 m c X V v d D s s J n F 1 b 3 Q 7 U 2 V j d G l v b j E v R m F y Y W R h e S A y K z N f R C A x N S A x M C 9 B d X R v U m V t b 3 Z l Z E N v b H V t b n M x L n t D b 2 x 1 b W 4 2 M z M s N j M y f S Z x d W 9 0 O y w m c X V v d D t T Z W N 0 a W 9 u M S 9 G Y X J h Z G F 5 I D I r M 1 9 E I D E 1 I D E w L 0 F 1 d G 9 S Z W 1 v d m V k Q 2 9 s d W 1 u c z E u e 0 N v b H V t b j Y z N C w 2 M z N 9 J n F 1 b 3 Q 7 L C Z x d W 9 0 O 1 N l Y 3 R p b 2 4 x L 0 Z h c m F k Y X k g M i s z X 0 Q g M T U g M T A v Q X V 0 b 1 J l b W 9 2 Z W R D b 2 x 1 b W 5 z M S 5 7 Q 2 9 s d W 1 u N j M 1 L D Y z N H 0 m c X V v d D s s J n F 1 b 3 Q 7 U 2 V j d G l v b j E v R m F y Y W R h e S A y K z N f R C A x N S A x M C 9 B d X R v U m V t b 3 Z l Z E N v b H V t b n M x L n t D b 2 x 1 b W 4 2 M z Y s N j M 1 f S Z x d W 9 0 O y w m c X V v d D t T Z W N 0 a W 9 u M S 9 G Y X J h Z G F 5 I D I r M 1 9 E I D E 1 I D E w L 0 F 1 d G 9 S Z W 1 v d m V k Q 2 9 s d W 1 u c z E u e 0 N v b H V t b j Y z N y w 2 M z Z 9 J n F 1 b 3 Q 7 L C Z x d W 9 0 O 1 N l Y 3 R p b 2 4 x L 0 Z h c m F k Y X k g M i s z X 0 Q g M T U g M T A v Q X V 0 b 1 J l b W 9 2 Z W R D b 2 x 1 b W 5 z M S 5 7 Q 2 9 s d W 1 u N j M 4 L D Y z N 3 0 m c X V v d D s s J n F 1 b 3 Q 7 U 2 V j d G l v b j E v R m F y Y W R h e S A y K z N f R C A x N S A x M C 9 B d X R v U m V t b 3 Z l Z E N v b H V t b n M x L n t D b 2 x 1 b W 4 2 M z k s N j M 4 f S Z x d W 9 0 O y w m c X V v d D t T Z W N 0 a W 9 u M S 9 G Y X J h Z G F 5 I D I r M 1 9 E I D E 1 I D E w L 0 F 1 d G 9 S Z W 1 v d m V k Q 2 9 s d W 1 u c z E u e 0 N v b H V t b j Y 0 M C w 2 M z l 9 J n F 1 b 3 Q 7 L C Z x d W 9 0 O 1 N l Y 3 R p b 2 4 x L 0 Z h c m F k Y X k g M i s z X 0 Q g M T U g M T A v Q X V 0 b 1 J l b W 9 2 Z W R D b 2 x 1 b W 5 z M S 5 7 Q 2 9 s d W 1 u N j Q x L D Y 0 M H 0 m c X V v d D s s J n F 1 b 3 Q 7 U 2 V j d G l v b j E v R m F y Y W R h e S A y K z N f R C A x N S A x M C 9 B d X R v U m V t b 3 Z l Z E N v b H V t b n M x L n t D b 2 x 1 b W 4 2 N D I s N j Q x f S Z x d W 9 0 O y w m c X V v d D t T Z W N 0 a W 9 u M S 9 G Y X J h Z G F 5 I D I r M 1 9 E I D E 1 I D E w L 0 F 1 d G 9 S Z W 1 v d m V k Q 2 9 s d W 1 u c z E u e 0 N v b H V t b j Y 0 M y w 2 N D J 9 J n F 1 b 3 Q 7 L C Z x d W 9 0 O 1 N l Y 3 R p b 2 4 x L 0 Z h c m F k Y X k g M i s z X 0 Q g M T U g M T A v Q X V 0 b 1 J l b W 9 2 Z W R D b 2 x 1 b W 5 z M S 5 7 Q 2 9 s d W 1 u N j Q 0 L D Y 0 M 3 0 m c X V v d D s s J n F 1 b 3 Q 7 U 2 V j d G l v b j E v R m F y Y W R h e S A y K z N f R C A x N S A x M C 9 B d X R v U m V t b 3 Z l Z E N v b H V t b n M x L n t D b 2 x 1 b W 4 2 N D U s N j Q 0 f S Z x d W 9 0 O y w m c X V v d D t T Z W N 0 a W 9 u M S 9 G Y X J h Z G F 5 I D I r M 1 9 E I D E 1 I D E w L 0 F 1 d G 9 S Z W 1 v d m V k Q 2 9 s d W 1 u c z E u e 0 N v b H V t b j Y 0 N i w 2 N D V 9 J n F 1 b 3 Q 7 L C Z x d W 9 0 O 1 N l Y 3 R p b 2 4 x L 0 Z h c m F k Y X k g M i s z X 0 Q g M T U g M T A v Q X V 0 b 1 J l b W 9 2 Z W R D b 2 x 1 b W 5 z M S 5 7 Q 2 9 s d W 1 u N j Q 3 L D Y 0 N n 0 m c X V v d D s s J n F 1 b 3 Q 7 U 2 V j d G l v b j E v R m F y Y W R h e S A y K z N f R C A x N S A x M C 9 B d X R v U m V t b 3 Z l Z E N v b H V t b n M x L n t D b 2 x 1 b W 4 2 N D g s N j Q 3 f S Z x d W 9 0 O y w m c X V v d D t T Z W N 0 a W 9 u M S 9 G Y X J h Z G F 5 I D I r M 1 9 E I D E 1 I D E w L 0 F 1 d G 9 S Z W 1 v d m V k Q 2 9 s d W 1 u c z E u e 0 N v b H V t b j Y 0 O S w 2 N D h 9 J n F 1 b 3 Q 7 L C Z x d W 9 0 O 1 N l Y 3 R p b 2 4 x L 0 Z h c m F k Y X k g M i s z X 0 Q g M T U g M T A v Q X V 0 b 1 J l b W 9 2 Z W R D b 2 x 1 b W 5 z M S 5 7 Q 2 9 s d W 1 u N j U w L D Y 0 O X 0 m c X V v d D s s J n F 1 b 3 Q 7 U 2 V j d G l v b j E v R m F y Y W R h e S A y K z N f R C A x N S A x M C 9 B d X R v U m V t b 3 Z l Z E N v b H V t b n M x L n t D b 2 x 1 b W 4 2 N T E s N j U w f S Z x d W 9 0 O y w m c X V v d D t T Z W N 0 a W 9 u M S 9 G Y X J h Z G F 5 I D I r M 1 9 E I D E 1 I D E w L 0 F 1 d G 9 S Z W 1 v d m V k Q 2 9 s d W 1 u c z E u e 0 N v b H V t b j Y 1 M i w 2 N T F 9 J n F 1 b 3 Q 7 L C Z x d W 9 0 O 1 N l Y 3 R p b 2 4 x L 0 Z h c m F k Y X k g M i s z X 0 Q g M T U g M T A v Q X V 0 b 1 J l b W 9 2 Z W R D b 2 x 1 b W 5 z M S 5 7 Q 2 9 s d W 1 u N j U z L D Y 1 M n 0 m c X V v d D s s J n F 1 b 3 Q 7 U 2 V j d G l v b j E v R m F y Y W R h e S A y K z N f R C A x N S A x M C 9 B d X R v U m V t b 3 Z l Z E N v b H V t b n M x L n t D b 2 x 1 b W 4 2 N T Q s N j U z f S Z x d W 9 0 O y w m c X V v d D t T Z W N 0 a W 9 u M S 9 G Y X J h Z G F 5 I D I r M 1 9 E I D E 1 I D E w L 0 F 1 d G 9 S Z W 1 v d m V k Q 2 9 s d W 1 u c z E u e 0 N v b H V t b j Y 1 N S w 2 N T R 9 J n F 1 b 3 Q 7 L C Z x d W 9 0 O 1 N l Y 3 R p b 2 4 x L 0 Z h c m F k Y X k g M i s z X 0 Q g M T U g M T A v Q X V 0 b 1 J l b W 9 2 Z W R D b 2 x 1 b W 5 z M S 5 7 Q 2 9 s d W 1 u N j U 2 L D Y 1 N X 0 m c X V v d D s s J n F 1 b 3 Q 7 U 2 V j d G l v b j E v R m F y Y W R h e S A y K z N f R C A x N S A x M C 9 B d X R v U m V t b 3 Z l Z E N v b H V t b n M x L n t D b 2 x 1 b W 4 2 N T c s N j U 2 f S Z x d W 9 0 O y w m c X V v d D t T Z W N 0 a W 9 u M S 9 G Y X J h Z G F 5 I D I r M 1 9 E I D E 1 I D E w L 0 F 1 d G 9 S Z W 1 v d m V k Q 2 9 s d W 1 u c z E u e 0 N v b H V t b j Y 1 O C w 2 N T d 9 J n F 1 b 3 Q 7 L C Z x d W 9 0 O 1 N l Y 3 R p b 2 4 x L 0 Z h c m F k Y X k g M i s z X 0 Q g M T U g M T A v Q X V 0 b 1 J l b W 9 2 Z W R D b 2 x 1 b W 5 z M S 5 7 Q 2 9 s d W 1 u N j U 5 L D Y 1 O H 0 m c X V v d D s s J n F 1 b 3 Q 7 U 2 V j d G l v b j E v R m F y Y W R h e S A y K z N f R C A x N S A x M C 9 B d X R v U m V t b 3 Z l Z E N v b H V t b n M x L n t D b 2 x 1 b W 4 2 N j A s N j U 5 f S Z x d W 9 0 O y w m c X V v d D t T Z W N 0 a W 9 u M S 9 G Y X J h Z G F 5 I D I r M 1 9 E I D E 1 I D E w L 0 F 1 d G 9 S Z W 1 v d m V k Q 2 9 s d W 1 u c z E u e 0 N v b H V t b j Y 2 M S w 2 N j B 9 J n F 1 b 3 Q 7 L C Z x d W 9 0 O 1 N l Y 3 R p b 2 4 x L 0 Z h c m F k Y X k g M i s z X 0 Q g M T U g M T A v Q X V 0 b 1 J l b W 9 2 Z W R D b 2 x 1 b W 5 z M S 5 7 Q 2 9 s d W 1 u N j Y y L D Y 2 M X 0 m c X V v d D s s J n F 1 b 3 Q 7 U 2 V j d G l v b j E v R m F y Y W R h e S A y K z N f R C A x N S A x M C 9 B d X R v U m V t b 3 Z l Z E N v b H V t b n M x L n t D b 2 x 1 b W 4 2 N j M s N j Y y f S Z x d W 9 0 O y w m c X V v d D t T Z W N 0 a W 9 u M S 9 G Y X J h Z G F 5 I D I r M 1 9 E I D E 1 I D E w L 0 F 1 d G 9 S Z W 1 v d m V k Q 2 9 s d W 1 u c z E u e 0 N v b H V t b j Y 2 N C w 2 N j N 9 J n F 1 b 3 Q 7 L C Z x d W 9 0 O 1 N l Y 3 R p b 2 4 x L 0 Z h c m F k Y X k g M i s z X 0 Q g M T U g M T A v Q X V 0 b 1 J l b W 9 2 Z W R D b 2 x 1 b W 5 z M S 5 7 Q 2 9 s d W 1 u N j Y 1 L D Y 2 N H 0 m c X V v d D s s J n F 1 b 3 Q 7 U 2 V j d G l v b j E v R m F y Y W R h e S A y K z N f R C A x N S A x M C 9 B d X R v U m V t b 3 Z l Z E N v b H V t b n M x L n t D b 2 x 1 b W 4 2 N j Y s N j Y 1 f S Z x d W 9 0 O y w m c X V v d D t T Z W N 0 a W 9 u M S 9 G Y X J h Z G F 5 I D I r M 1 9 E I D E 1 I D E w L 0 F 1 d G 9 S Z W 1 v d m V k Q 2 9 s d W 1 u c z E u e 0 N v b H V t b j Y 2 N y w 2 N j Z 9 J n F 1 b 3 Q 7 L C Z x d W 9 0 O 1 N l Y 3 R p b 2 4 x L 0 Z h c m F k Y X k g M i s z X 0 Q g M T U g M T A v Q X V 0 b 1 J l b W 9 2 Z W R D b 2 x 1 b W 5 z M S 5 7 Q 2 9 s d W 1 u N j Y 4 L D Y 2 N 3 0 m c X V v d D s s J n F 1 b 3 Q 7 U 2 V j d G l v b j E v R m F y Y W R h e S A y K z N f R C A x N S A x M C 9 B d X R v U m V t b 3 Z l Z E N v b H V t b n M x L n t D b 2 x 1 b W 4 2 N j k s N j Y 4 f S Z x d W 9 0 O y w m c X V v d D t T Z W N 0 a W 9 u M S 9 G Y X J h Z G F 5 I D I r M 1 9 E I D E 1 I D E w L 0 F 1 d G 9 S Z W 1 v d m V k Q 2 9 s d W 1 u c z E u e 0 N v b H V t b j Y 3 M C w 2 N j l 9 J n F 1 b 3 Q 7 L C Z x d W 9 0 O 1 N l Y 3 R p b 2 4 x L 0 Z h c m F k Y X k g M i s z X 0 Q g M T U g M T A v Q X V 0 b 1 J l b W 9 2 Z W R D b 2 x 1 b W 5 z M S 5 7 Q 2 9 s d W 1 u N j c x L D Y 3 M H 0 m c X V v d D s s J n F 1 b 3 Q 7 U 2 V j d G l v b j E v R m F y Y W R h e S A y K z N f R C A x N S A x M C 9 B d X R v U m V t b 3 Z l Z E N v b H V t b n M x L n t D b 2 x 1 b W 4 2 N z I s N j c x f S Z x d W 9 0 O y w m c X V v d D t T Z W N 0 a W 9 u M S 9 G Y X J h Z G F 5 I D I r M 1 9 E I D E 1 I D E w L 0 F 1 d G 9 S Z W 1 v d m V k Q 2 9 s d W 1 u c z E u e 0 N v b H V t b j Y 3 M y w 2 N z J 9 J n F 1 b 3 Q 7 L C Z x d W 9 0 O 1 N l Y 3 R p b 2 4 x L 0 Z h c m F k Y X k g M i s z X 0 Q g M T U g M T A v Q X V 0 b 1 J l b W 9 2 Z W R D b 2 x 1 b W 5 z M S 5 7 Q 2 9 s d W 1 u N j c 0 L D Y 3 M 3 0 m c X V v d D s s J n F 1 b 3 Q 7 U 2 V j d G l v b j E v R m F y Y W R h e S A y K z N f R C A x N S A x M C 9 B d X R v U m V t b 3 Z l Z E N v b H V t b n M x L n t D b 2 x 1 b W 4 2 N z U s N j c 0 f S Z x d W 9 0 O y w m c X V v d D t T Z W N 0 a W 9 u M S 9 G Y X J h Z G F 5 I D I r M 1 9 E I D E 1 I D E w L 0 F 1 d G 9 S Z W 1 v d m V k Q 2 9 s d W 1 u c z E u e 0 N v b H V t b j Y 3 N i w 2 N z V 9 J n F 1 b 3 Q 7 L C Z x d W 9 0 O 1 N l Y 3 R p b 2 4 x L 0 Z h c m F k Y X k g M i s z X 0 Q g M T U g M T A v Q X V 0 b 1 J l b W 9 2 Z W R D b 2 x 1 b W 5 z M S 5 7 Q 2 9 s d W 1 u N j c 3 L D Y 3 N n 0 m c X V v d D s s J n F 1 b 3 Q 7 U 2 V j d G l v b j E v R m F y Y W R h e S A y K z N f R C A x N S A x M C 9 B d X R v U m V t b 3 Z l Z E N v b H V t b n M x L n t D b 2 x 1 b W 4 2 N z g s N j c 3 f S Z x d W 9 0 O y w m c X V v d D t T Z W N 0 a W 9 u M S 9 G Y X J h Z G F 5 I D I r M 1 9 E I D E 1 I D E w L 0 F 1 d G 9 S Z W 1 v d m V k Q 2 9 s d W 1 u c z E u e 0 N v b H V t b j Y 3 O S w 2 N z h 9 J n F 1 b 3 Q 7 L C Z x d W 9 0 O 1 N l Y 3 R p b 2 4 x L 0 Z h c m F k Y X k g M i s z X 0 Q g M T U g M T A v Q X V 0 b 1 J l b W 9 2 Z W R D b 2 x 1 b W 5 z M S 5 7 Q 2 9 s d W 1 u N j g w L D Y 3 O X 0 m c X V v d D s s J n F 1 b 3 Q 7 U 2 V j d G l v b j E v R m F y Y W R h e S A y K z N f R C A x N S A x M C 9 B d X R v U m V t b 3 Z l Z E N v b H V t b n M x L n t D b 2 x 1 b W 4 2 O D E s N j g w f S Z x d W 9 0 O y w m c X V v d D t T Z W N 0 a W 9 u M S 9 G Y X J h Z G F 5 I D I r M 1 9 E I D E 1 I D E w L 0 F 1 d G 9 S Z W 1 v d m V k Q 2 9 s d W 1 u c z E u e 0 N v b H V t b j Y 4 M i w 2 O D F 9 J n F 1 b 3 Q 7 L C Z x d W 9 0 O 1 N l Y 3 R p b 2 4 x L 0 Z h c m F k Y X k g M i s z X 0 Q g M T U g M T A v Q X V 0 b 1 J l b W 9 2 Z W R D b 2 x 1 b W 5 z M S 5 7 Q 2 9 s d W 1 u N j g z L D Y 4 M n 0 m c X V v d D s s J n F 1 b 3 Q 7 U 2 V j d G l v b j E v R m F y Y W R h e S A y K z N f R C A x N S A x M C 9 B d X R v U m V t b 3 Z l Z E N v b H V t b n M x L n t D b 2 x 1 b W 4 2 O D Q s N j g z f S Z x d W 9 0 O y w m c X V v d D t T Z W N 0 a W 9 u M S 9 G Y X J h Z G F 5 I D I r M 1 9 E I D E 1 I D E w L 0 F 1 d G 9 S Z W 1 v d m V k Q 2 9 s d W 1 u c z E u e 0 N v b H V t b j Y 4 N S w 2 O D R 9 J n F 1 b 3 Q 7 L C Z x d W 9 0 O 1 N l Y 3 R p b 2 4 x L 0 Z h c m F k Y X k g M i s z X 0 Q g M T U g M T A v Q X V 0 b 1 J l b W 9 2 Z W R D b 2 x 1 b W 5 z M S 5 7 Q 2 9 s d W 1 u N j g 2 L D Y 4 N X 0 m c X V v d D s s J n F 1 b 3 Q 7 U 2 V j d G l v b j E v R m F y Y W R h e S A y K z N f R C A x N S A x M C 9 B d X R v U m V t b 3 Z l Z E N v b H V t b n M x L n t D b 2 x 1 b W 4 2 O D c s N j g 2 f S Z x d W 9 0 O y w m c X V v d D t T Z W N 0 a W 9 u M S 9 G Y X J h Z G F 5 I D I r M 1 9 E I D E 1 I D E w L 0 F 1 d G 9 S Z W 1 v d m V k Q 2 9 s d W 1 u c z E u e 0 N v b H V t b j Y 4 O C w 2 O D d 9 J n F 1 b 3 Q 7 L C Z x d W 9 0 O 1 N l Y 3 R p b 2 4 x L 0 Z h c m F k Y X k g M i s z X 0 Q g M T U g M T A v Q X V 0 b 1 J l b W 9 2 Z W R D b 2 x 1 b W 5 z M S 5 7 Q 2 9 s d W 1 u N j g 5 L D Y 4 O H 0 m c X V v d D s s J n F 1 b 3 Q 7 U 2 V j d G l v b j E v R m F y Y W R h e S A y K z N f R C A x N S A x M C 9 B d X R v U m V t b 3 Z l Z E N v b H V t b n M x L n t D b 2 x 1 b W 4 2 O T A s N j g 5 f S Z x d W 9 0 O y w m c X V v d D t T Z W N 0 a W 9 u M S 9 G Y X J h Z G F 5 I D I r M 1 9 E I D E 1 I D E w L 0 F 1 d G 9 S Z W 1 v d m V k Q 2 9 s d W 1 u c z E u e 0 N v b H V t b j Y 5 M S w 2 O T B 9 J n F 1 b 3 Q 7 L C Z x d W 9 0 O 1 N l Y 3 R p b 2 4 x L 0 Z h c m F k Y X k g M i s z X 0 Q g M T U g M T A v Q X V 0 b 1 J l b W 9 2 Z W R D b 2 x 1 b W 5 z M S 5 7 Q 2 9 s d W 1 u N j k y L D Y 5 M X 0 m c X V v d D s s J n F 1 b 3 Q 7 U 2 V j d G l v b j E v R m F y Y W R h e S A y K z N f R C A x N S A x M C 9 B d X R v U m V t b 3 Z l Z E N v b H V t b n M x L n t D b 2 x 1 b W 4 2 O T M s N j k y f S Z x d W 9 0 O y w m c X V v d D t T Z W N 0 a W 9 u M S 9 G Y X J h Z G F 5 I D I r M 1 9 E I D E 1 I D E w L 0 F 1 d G 9 S Z W 1 v d m V k Q 2 9 s d W 1 u c z E u e 0 N v b H V t b j Y 5 N C w 2 O T N 9 J n F 1 b 3 Q 7 L C Z x d W 9 0 O 1 N l Y 3 R p b 2 4 x L 0 Z h c m F k Y X k g M i s z X 0 Q g M T U g M T A v Q X V 0 b 1 J l b W 9 2 Z W R D b 2 x 1 b W 5 z M S 5 7 Q 2 9 s d W 1 u N j k 1 L D Y 5 N H 0 m c X V v d D s s J n F 1 b 3 Q 7 U 2 V j d G l v b j E v R m F y Y W R h e S A y K z N f R C A x N S A x M C 9 B d X R v U m V t b 3 Z l Z E N v b H V t b n M x L n t D b 2 x 1 b W 4 2 O T Y s N j k 1 f S Z x d W 9 0 O y w m c X V v d D t T Z W N 0 a W 9 u M S 9 G Y X J h Z G F 5 I D I r M 1 9 E I D E 1 I D E w L 0 F 1 d G 9 S Z W 1 v d m V k Q 2 9 s d W 1 u c z E u e 0 N v b H V t b j Y 5 N y w 2 O T Z 9 J n F 1 b 3 Q 7 L C Z x d W 9 0 O 1 N l Y 3 R p b 2 4 x L 0 Z h c m F k Y X k g M i s z X 0 Q g M T U g M T A v Q X V 0 b 1 J l b W 9 2 Z W R D b 2 x 1 b W 5 z M S 5 7 Q 2 9 s d W 1 u N j k 4 L D Y 5 N 3 0 m c X V v d D s s J n F 1 b 3 Q 7 U 2 V j d G l v b j E v R m F y Y W R h e S A y K z N f R C A x N S A x M C 9 B d X R v U m V t b 3 Z l Z E N v b H V t b n M x L n t D b 2 x 1 b W 4 2 O T k s N j k 4 f S Z x d W 9 0 O y w m c X V v d D t T Z W N 0 a W 9 u M S 9 G Y X J h Z G F 5 I D I r M 1 9 E I D E 1 I D E w L 0 F 1 d G 9 S Z W 1 v d m V k Q 2 9 s d W 1 u c z E u e 0 N v b H V t b j c w M C w 2 O T l 9 J n F 1 b 3 Q 7 L C Z x d W 9 0 O 1 N l Y 3 R p b 2 4 x L 0 Z h c m F k Y X k g M i s z X 0 Q g M T U g M T A v Q X V 0 b 1 J l b W 9 2 Z W R D b 2 x 1 b W 5 z M S 5 7 Q 2 9 s d W 1 u N z A x L D c w M H 0 m c X V v d D s s J n F 1 b 3 Q 7 U 2 V j d G l v b j E v R m F y Y W R h e S A y K z N f R C A x N S A x M C 9 B d X R v U m V t b 3 Z l Z E N v b H V t b n M x L n t D b 2 x 1 b W 4 3 M D I s N z A x f S Z x d W 9 0 O y w m c X V v d D t T Z W N 0 a W 9 u M S 9 G Y X J h Z G F 5 I D I r M 1 9 E I D E 1 I D E w L 0 F 1 d G 9 S Z W 1 v d m V k Q 2 9 s d W 1 u c z E u e 0 N v b H V t b j c w M y w 3 M D J 9 J n F 1 b 3 Q 7 L C Z x d W 9 0 O 1 N l Y 3 R p b 2 4 x L 0 Z h c m F k Y X k g M i s z X 0 Q g M T U g M T A v Q X V 0 b 1 J l b W 9 2 Z W R D b 2 x 1 b W 5 z M S 5 7 Q 2 9 s d W 1 u N z A 0 L D c w M 3 0 m c X V v d D s s J n F 1 b 3 Q 7 U 2 V j d G l v b j E v R m F y Y W R h e S A y K z N f R C A x N S A x M C 9 B d X R v U m V t b 3 Z l Z E N v b H V t b n M x L n t D b 2 x 1 b W 4 3 M D U s N z A 0 f S Z x d W 9 0 O y w m c X V v d D t T Z W N 0 a W 9 u M S 9 G Y X J h Z G F 5 I D I r M 1 9 E I D E 1 I D E w L 0 F 1 d G 9 S Z W 1 v d m V k Q 2 9 s d W 1 u c z E u e 0 N v b H V t b j c w N i w 3 M D V 9 J n F 1 b 3 Q 7 L C Z x d W 9 0 O 1 N l Y 3 R p b 2 4 x L 0 Z h c m F k Y X k g M i s z X 0 Q g M T U g M T A v Q X V 0 b 1 J l b W 9 2 Z W R D b 2 x 1 b W 5 z M S 5 7 Q 2 9 s d W 1 u N z A 3 L D c w N n 0 m c X V v d D s s J n F 1 b 3 Q 7 U 2 V j d G l v b j E v R m F y Y W R h e S A y K z N f R C A x N S A x M C 9 B d X R v U m V t b 3 Z l Z E N v b H V t b n M x L n t D b 2 x 1 b W 4 3 M D g s N z A 3 f S Z x d W 9 0 O y w m c X V v d D t T Z W N 0 a W 9 u M S 9 G Y X J h Z G F 5 I D I r M 1 9 E I D E 1 I D E w L 0 F 1 d G 9 S Z W 1 v d m V k Q 2 9 s d W 1 u c z E u e 0 N v b H V t b j c w O S w 3 M D h 9 J n F 1 b 3 Q 7 L C Z x d W 9 0 O 1 N l Y 3 R p b 2 4 x L 0 Z h c m F k Y X k g M i s z X 0 Q g M T U g M T A v Q X V 0 b 1 J l b W 9 2 Z W R D b 2 x 1 b W 5 z M S 5 7 Q 2 9 s d W 1 u N z E w L D c w O X 0 m c X V v d D s s J n F 1 b 3 Q 7 U 2 V j d G l v b j E v R m F y Y W R h e S A y K z N f R C A x N S A x M C 9 B d X R v U m V t b 3 Z l Z E N v b H V t b n M x L n t D b 2 x 1 b W 4 3 M T E s N z E w f S Z x d W 9 0 O y w m c X V v d D t T Z W N 0 a W 9 u M S 9 G Y X J h Z G F 5 I D I r M 1 9 E I D E 1 I D E w L 0 F 1 d G 9 S Z W 1 v d m V k Q 2 9 s d W 1 u c z E u e 0 N v b H V t b j c x M i w 3 M T F 9 J n F 1 b 3 Q 7 L C Z x d W 9 0 O 1 N l Y 3 R p b 2 4 x L 0 Z h c m F k Y X k g M i s z X 0 Q g M T U g M T A v Q X V 0 b 1 J l b W 9 2 Z W R D b 2 x 1 b W 5 z M S 5 7 Q 2 9 s d W 1 u N z E z L D c x M n 0 m c X V v d D s s J n F 1 b 3 Q 7 U 2 V j d G l v b j E v R m F y Y W R h e S A y K z N f R C A x N S A x M C 9 B d X R v U m V t b 3 Z l Z E N v b H V t b n M x L n t D b 2 x 1 b W 4 3 M T Q s N z E z f S Z x d W 9 0 O y w m c X V v d D t T Z W N 0 a W 9 u M S 9 G Y X J h Z G F 5 I D I r M 1 9 E I D E 1 I D E w L 0 F 1 d G 9 S Z W 1 v d m V k Q 2 9 s d W 1 u c z E u e 0 N v b H V t b j c x N S w 3 M T R 9 J n F 1 b 3 Q 7 L C Z x d W 9 0 O 1 N l Y 3 R p b 2 4 x L 0 Z h c m F k Y X k g M i s z X 0 Q g M T U g M T A v Q X V 0 b 1 J l b W 9 2 Z W R D b 2 x 1 b W 5 z M S 5 7 Q 2 9 s d W 1 u N z E 2 L D c x N X 0 m c X V v d D s s J n F 1 b 3 Q 7 U 2 V j d G l v b j E v R m F y Y W R h e S A y K z N f R C A x N S A x M C 9 B d X R v U m V t b 3 Z l Z E N v b H V t b n M x L n t D b 2 x 1 b W 4 3 M T c s N z E 2 f S Z x d W 9 0 O y w m c X V v d D t T Z W N 0 a W 9 u M S 9 G Y X J h Z G F 5 I D I r M 1 9 E I D E 1 I D E w L 0 F 1 d G 9 S Z W 1 v d m V k Q 2 9 s d W 1 u c z E u e 0 N v b H V t b j c x O C w 3 M T d 9 J n F 1 b 3 Q 7 L C Z x d W 9 0 O 1 N l Y 3 R p b 2 4 x L 0 Z h c m F k Y X k g M i s z X 0 Q g M T U g M T A v Q X V 0 b 1 J l b W 9 2 Z W R D b 2 x 1 b W 5 z M S 5 7 Q 2 9 s d W 1 u N z E 5 L D c x O H 0 m c X V v d D s s J n F 1 b 3 Q 7 U 2 V j d G l v b j E v R m F y Y W R h e S A y K z N f R C A x N S A x M C 9 B d X R v U m V t b 3 Z l Z E N v b H V t b n M x L n t D b 2 x 1 b W 4 3 M j A s N z E 5 f S Z x d W 9 0 O y w m c X V v d D t T Z W N 0 a W 9 u M S 9 G Y X J h Z G F 5 I D I r M 1 9 E I D E 1 I D E w L 0 F 1 d G 9 S Z W 1 v d m V k Q 2 9 s d W 1 u c z E u e 0 N v b H V t b j c y M S w 3 M j B 9 J n F 1 b 3 Q 7 L C Z x d W 9 0 O 1 N l Y 3 R p b 2 4 x L 0 Z h c m F k Y X k g M i s z X 0 Q g M T U g M T A v Q X V 0 b 1 J l b W 9 2 Z W R D b 2 x 1 b W 5 z M S 5 7 Q 2 9 s d W 1 u N z I y L D c y M X 0 m c X V v d D s s J n F 1 b 3 Q 7 U 2 V j d G l v b j E v R m F y Y W R h e S A y K z N f R C A x N S A x M C 9 B d X R v U m V t b 3 Z l Z E N v b H V t b n M x L n t D b 2 x 1 b W 4 3 M j M s N z I y f S Z x d W 9 0 O y w m c X V v d D t T Z W N 0 a W 9 u M S 9 G Y X J h Z G F 5 I D I r M 1 9 E I D E 1 I D E w L 0 F 1 d G 9 S Z W 1 v d m V k Q 2 9 s d W 1 u c z E u e 0 N v b H V t b j c y N C w 3 M j N 9 J n F 1 b 3 Q 7 L C Z x d W 9 0 O 1 N l Y 3 R p b 2 4 x L 0 Z h c m F k Y X k g M i s z X 0 Q g M T U g M T A v Q X V 0 b 1 J l b W 9 2 Z W R D b 2 x 1 b W 5 z M S 5 7 Q 2 9 s d W 1 u N z I 1 L D c y N H 0 m c X V v d D s s J n F 1 b 3 Q 7 U 2 V j d G l v b j E v R m F y Y W R h e S A y K z N f R C A x N S A x M C 9 B d X R v U m V t b 3 Z l Z E N v b H V t b n M x L n t D b 2 x 1 b W 4 3 M j Y s N z I 1 f S Z x d W 9 0 O y w m c X V v d D t T Z W N 0 a W 9 u M S 9 G Y X J h Z G F 5 I D I r M 1 9 E I D E 1 I D E w L 0 F 1 d G 9 S Z W 1 v d m V k Q 2 9 s d W 1 u c z E u e 0 N v b H V t b j c y N y w 3 M j Z 9 J n F 1 b 3 Q 7 L C Z x d W 9 0 O 1 N l Y 3 R p b 2 4 x L 0 Z h c m F k Y X k g M i s z X 0 Q g M T U g M T A v Q X V 0 b 1 J l b W 9 2 Z W R D b 2 x 1 b W 5 z M S 5 7 Q 2 9 s d W 1 u N z I 4 L D c y N 3 0 m c X V v d D s s J n F 1 b 3 Q 7 U 2 V j d G l v b j E v R m F y Y W R h e S A y K z N f R C A x N S A x M C 9 B d X R v U m V t b 3 Z l Z E N v b H V t b n M x L n t D b 2 x 1 b W 4 3 M j k s N z I 4 f S Z x d W 9 0 O y w m c X V v d D t T Z W N 0 a W 9 u M S 9 G Y X J h Z G F 5 I D I r M 1 9 E I D E 1 I D E w L 0 F 1 d G 9 S Z W 1 v d m V k Q 2 9 s d W 1 u c z E u e 0 N v b H V t b j c z M C w 3 M j l 9 J n F 1 b 3 Q 7 L C Z x d W 9 0 O 1 N l Y 3 R p b 2 4 x L 0 Z h c m F k Y X k g M i s z X 0 Q g M T U g M T A v Q X V 0 b 1 J l b W 9 2 Z W R D b 2 x 1 b W 5 z M S 5 7 Q 2 9 s d W 1 u N z M x L D c z M H 0 m c X V v d D s s J n F 1 b 3 Q 7 U 2 V j d G l v b j E v R m F y Y W R h e S A y K z N f R C A x N S A x M C 9 B d X R v U m V t b 3 Z l Z E N v b H V t b n M x L n t D b 2 x 1 b W 4 3 M z I s N z M x f S Z x d W 9 0 O y w m c X V v d D t T Z W N 0 a W 9 u M S 9 G Y X J h Z G F 5 I D I r M 1 9 E I D E 1 I D E w L 0 F 1 d G 9 S Z W 1 v d m V k Q 2 9 s d W 1 u c z E u e 0 N v b H V t b j c z M y w 3 M z J 9 J n F 1 b 3 Q 7 L C Z x d W 9 0 O 1 N l Y 3 R p b 2 4 x L 0 Z h c m F k Y X k g M i s z X 0 Q g M T U g M T A v Q X V 0 b 1 J l b W 9 2 Z W R D b 2 x 1 b W 5 z M S 5 7 Q 2 9 s d W 1 u N z M 0 L D c z M 3 0 m c X V v d D s s J n F 1 b 3 Q 7 U 2 V j d G l v b j E v R m F y Y W R h e S A y K z N f R C A x N S A x M C 9 B d X R v U m V t b 3 Z l Z E N v b H V t b n M x L n t D b 2 x 1 b W 4 3 M z U s N z M 0 f S Z x d W 9 0 O y w m c X V v d D t T Z W N 0 a W 9 u M S 9 G Y X J h Z G F 5 I D I r M 1 9 E I D E 1 I D E w L 0 F 1 d G 9 S Z W 1 v d m V k Q 2 9 s d W 1 u c z E u e 0 N v b H V t b j c z N i w 3 M z V 9 J n F 1 b 3 Q 7 L C Z x d W 9 0 O 1 N l Y 3 R p b 2 4 x L 0 Z h c m F k Y X k g M i s z X 0 Q g M T U g M T A v Q X V 0 b 1 J l b W 9 2 Z W R D b 2 x 1 b W 5 z M S 5 7 Q 2 9 s d W 1 u N z M 3 L D c z N n 0 m c X V v d D s s J n F 1 b 3 Q 7 U 2 V j d G l v b j E v R m F y Y W R h e S A y K z N f R C A x N S A x M C 9 B d X R v U m V t b 3 Z l Z E N v b H V t b n M x L n t D b 2 x 1 b W 4 3 M z g s N z M 3 f S Z x d W 9 0 O y w m c X V v d D t T Z W N 0 a W 9 u M S 9 G Y X J h Z G F 5 I D I r M 1 9 E I D E 1 I D E w L 0 F 1 d G 9 S Z W 1 v d m V k Q 2 9 s d W 1 u c z E u e 0 N v b H V t b j c z O S w 3 M z h 9 J n F 1 b 3 Q 7 L C Z x d W 9 0 O 1 N l Y 3 R p b 2 4 x L 0 Z h c m F k Y X k g M i s z X 0 Q g M T U g M T A v Q X V 0 b 1 J l b W 9 2 Z W R D b 2 x 1 b W 5 z M S 5 7 Q 2 9 s d W 1 u N z Q w L D c z O X 0 m c X V v d D s s J n F 1 b 3 Q 7 U 2 V j d G l v b j E v R m F y Y W R h e S A y K z N f R C A x N S A x M C 9 B d X R v U m V t b 3 Z l Z E N v b H V t b n M x L n t D b 2 x 1 b W 4 3 N D E s N z Q w f S Z x d W 9 0 O y w m c X V v d D t T Z W N 0 a W 9 u M S 9 G Y X J h Z G F 5 I D I r M 1 9 E I D E 1 I D E w L 0 F 1 d G 9 S Z W 1 v d m V k Q 2 9 s d W 1 u c z E u e 0 N v b H V t b j c 0 M i w 3 N D F 9 J n F 1 b 3 Q 7 L C Z x d W 9 0 O 1 N l Y 3 R p b 2 4 x L 0 Z h c m F k Y X k g M i s z X 0 Q g M T U g M T A v Q X V 0 b 1 J l b W 9 2 Z W R D b 2 x 1 b W 5 z M S 5 7 Q 2 9 s d W 1 u N z Q z L D c 0 M n 0 m c X V v d D s s J n F 1 b 3 Q 7 U 2 V j d G l v b j E v R m F y Y W R h e S A y K z N f R C A x N S A x M C 9 B d X R v U m V t b 3 Z l Z E N v b H V t b n M x L n t D b 2 x 1 b W 4 3 N D Q s N z Q z f S Z x d W 9 0 O y w m c X V v d D t T Z W N 0 a W 9 u M S 9 G Y X J h Z G F 5 I D I r M 1 9 E I D E 1 I D E w L 0 F 1 d G 9 S Z W 1 v d m V k Q 2 9 s d W 1 u c z E u e 0 N v b H V t b j c 0 N S w 3 N D R 9 J n F 1 b 3 Q 7 L C Z x d W 9 0 O 1 N l Y 3 R p b 2 4 x L 0 Z h c m F k Y X k g M i s z X 0 Q g M T U g M T A v Q X V 0 b 1 J l b W 9 2 Z W R D b 2 x 1 b W 5 z M S 5 7 Q 2 9 s d W 1 u N z Q 2 L D c 0 N X 0 m c X V v d D s s J n F 1 b 3 Q 7 U 2 V j d G l v b j E v R m F y Y W R h e S A y K z N f R C A x N S A x M C 9 B d X R v U m V t b 3 Z l Z E N v b H V t b n M x L n t D b 2 x 1 b W 4 3 N D c s N z Q 2 f S Z x d W 9 0 O y w m c X V v d D t T Z W N 0 a W 9 u M S 9 G Y X J h Z G F 5 I D I r M 1 9 E I D E 1 I D E w L 0 F 1 d G 9 S Z W 1 v d m V k Q 2 9 s d W 1 u c z E u e 0 N v b H V t b j c 0 O C w 3 N D d 9 J n F 1 b 3 Q 7 L C Z x d W 9 0 O 1 N l Y 3 R p b 2 4 x L 0 Z h c m F k Y X k g M i s z X 0 Q g M T U g M T A v Q X V 0 b 1 J l b W 9 2 Z W R D b 2 x 1 b W 5 z M S 5 7 Q 2 9 s d W 1 u N z Q 5 L D c 0 O H 0 m c X V v d D s s J n F 1 b 3 Q 7 U 2 V j d G l v b j E v R m F y Y W R h e S A y K z N f R C A x N S A x M C 9 B d X R v U m V t b 3 Z l Z E N v b H V t b n M x L n t D b 2 x 1 b W 4 3 N T A s N z Q 5 f S Z x d W 9 0 O y w m c X V v d D t T Z W N 0 a W 9 u M S 9 G Y X J h Z G F 5 I D I r M 1 9 E I D E 1 I D E w L 0 F 1 d G 9 S Z W 1 v d m V k Q 2 9 s d W 1 u c z E u e 0 N v b H V t b j c 1 M S w 3 N T B 9 J n F 1 b 3 Q 7 L C Z x d W 9 0 O 1 N l Y 3 R p b 2 4 x L 0 Z h c m F k Y X k g M i s z X 0 Q g M T U g M T A v Q X V 0 b 1 J l b W 9 2 Z W R D b 2 x 1 b W 5 z M S 5 7 Q 2 9 s d W 1 u N z U y L D c 1 M X 0 m c X V v d D s s J n F 1 b 3 Q 7 U 2 V j d G l v b j E v R m F y Y W R h e S A y K z N f R C A x N S A x M C 9 B d X R v U m V t b 3 Z l Z E N v b H V t b n M x L n t D b 2 x 1 b W 4 3 N T M s N z U y f S Z x d W 9 0 O y w m c X V v d D t T Z W N 0 a W 9 u M S 9 G Y X J h Z G F 5 I D I r M 1 9 E I D E 1 I D E w L 0 F 1 d G 9 S Z W 1 v d m V k Q 2 9 s d W 1 u c z E u e 0 N v b H V t b j c 1 N C w 3 N T N 9 J n F 1 b 3 Q 7 L C Z x d W 9 0 O 1 N l Y 3 R p b 2 4 x L 0 Z h c m F k Y X k g M i s z X 0 Q g M T U g M T A v Q X V 0 b 1 J l b W 9 2 Z W R D b 2 x 1 b W 5 z M S 5 7 Q 2 9 s d W 1 u N z U 1 L D c 1 N H 0 m c X V v d D s s J n F 1 b 3 Q 7 U 2 V j d G l v b j E v R m F y Y W R h e S A y K z N f R C A x N S A x M C 9 B d X R v U m V t b 3 Z l Z E N v b H V t b n M x L n t D b 2 x 1 b W 4 3 N T Y s N z U 1 f S Z x d W 9 0 O y w m c X V v d D t T Z W N 0 a W 9 u M S 9 G Y X J h Z G F 5 I D I r M 1 9 E I D E 1 I D E w L 0 F 1 d G 9 S Z W 1 v d m V k Q 2 9 s d W 1 u c z E u e 0 N v b H V t b j c 1 N y w 3 N T Z 9 J n F 1 b 3 Q 7 L C Z x d W 9 0 O 1 N l Y 3 R p b 2 4 x L 0 Z h c m F k Y X k g M i s z X 0 Q g M T U g M T A v Q X V 0 b 1 J l b W 9 2 Z W R D b 2 x 1 b W 5 z M S 5 7 Q 2 9 s d W 1 u N z U 4 L D c 1 N 3 0 m c X V v d D s s J n F 1 b 3 Q 7 U 2 V j d G l v b j E v R m F y Y W R h e S A y K z N f R C A x N S A x M C 9 B d X R v U m V t b 3 Z l Z E N v b H V t b n M x L n t D b 2 x 1 b W 4 3 N T k s N z U 4 f S Z x d W 9 0 O y w m c X V v d D t T Z W N 0 a W 9 u M S 9 G Y X J h Z G F 5 I D I r M 1 9 E I D E 1 I D E w L 0 F 1 d G 9 S Z W 1 v d m V k Q 2 9 s d W 1 u c z E u e 0 N v b H V t b j c 2 M C w 3 N T l 9 J n F 1 b 3 Q 7 L C Z x d W 9 0 O 1 N l Y 3 R p b 2 4 x L 0 Z h c m F k Y X k g M i s z X 0 Q g M T U g M T A v Q X V 0 b 1 J l b W 9 2 Z W R D b 2 x 1 b W 5 z M S 5 7 Q 2 9 s d W 1 u N z Y x L D c 2 M H 0 m c X V v d D s s J n F 1 b 3 Q 7 U 2 V j d G l v b j E v R m F y Y W R h e S A y K z N f R C A x N S A x M C 9 B d X R v U m V t b 3 Z l Z E N v b H V t b n M x L n t D b 2 x 1 b W 4 3 N j I s N z Y x f S Z x d W 9 0 O y w m c X V v d D t T Z W N 0 a W 9 u M S 9 G Y X J h Z G F 5 I D I r M 1 9 E I D E 1 I D E w L 0 F 1 d G 9 S Z W 1 v d m V k Q 2 9 s d W 1 u c z E u e 0 N v b H V t b j c 2 M y w 3 N j J 9 J n F 1 b 3 Q 7 L C Z x d W 9 0 O 1 N l Y 3 R p b 2 4 x L 0 Z h c m F k Y X k g M i s z X 0 Q g M T U g M T A v Q X V 0 b 1 J l b W 9 2 Z W R D b 2 x 1 b W 5 z M S 5 7 Q 2 9 s d W 1 u N z Y 0 L D c 2 M 3 0 m c X V v d D s s J n F 1 b 3 Q 7 U 2 V j d G l v b j E v R m F y Y W R h e S A y K z N f R C A x N S A x M C 9 B d X R v U m V t b 3 Z l Z E N v b H V t b n M x L n t D b 2 x 1 b W 4 3 N j U s N z Y 0 f S Z x d W 9 0 O y w m c X V v d D t T Z W N 0 a W 9 u M S 9 G Y X J h Z G F 5 I D I r M 1 9 E I D E 1 I D E w L 0 F 1 d G 9 S Z W 1 v d m V k Q 2 9 s d W 1 u c z E u e 0 N v b H V t b j c 2 N i w 3 N j V 9 J n F 1 b 3 Q 7 L C Z x d W 9 0 O 1 N l Y 3 R p b 2 4 x L 0 Z h c m F k Y X k g M i s z X 0 Q g M T U g M T A v Q X V 0 b 1 J l b W 9 2 Z W R D b 2 x 1 b W 5 z M S 5 7 Q 2 9 s d W 1 u N z Y 3 L D c 2 N n 0 m c X V v d D s s J n F 1 b 3 Q 7 U 2 V j d G l v b j E v R m F y Y W R h e S A y K z N f R C A x N S A x M C 9 B d X R v U m V t b 3 Z l Z E N v b H V t b n M x L n t D b 2 x 1 b W 4 3 N j g s N z Y 3 f S Z x d W 9 0 O y w m c X V v d D t T Z W N 0 a W 9 u M S 9 G Y X J h Z G F 5 I D I r M 1 9 E I D E 1 I D E w L 0 F 1 d G 9 S Z W 1 v d m V k Q 2 9 s d W 1 u c z E u e 0 N v b H V t b j c 2 O S w 3 N j h 9 J n F 1 b 3 Q 7 L C Z x d W 9 0 O 1 N l Y 3 R p b 2 4 x L 0 Z h c m F k Y X k g M i s z X 0 Q g M T U g M T A v Q X V 0 b 1 J l b W 9 2 Z W R D b 2 x 1 b W 5 z M S 5 7 Q 2 9 s d W 1 u N z c w L D c 2 O X 0 m c X V v d D s s J n F 1 b 3 Q 7 U 2 V j d G l v b j E v R m F y Y W R h e S A y K z N f R C A x N S A x M C 9 B d X R v U m V t b 3 Z l Z E N v b H V t b n M x L n t D b 2 x 1 b W 4 3 N z E s N z c w f S Z x d W 9 0 O y w m c X V v d D t T Z W N 0 a W 9 u M S 9 G Y X J h Z G F 5 I D I r M 1 9 E I D E 1 I D E w L 0 F 1 d G 9 S Z W 1 v d m V k Q 2 9 s d W 1 u c z E u e 0 N v b H V t b j c 3 M i w 3 N z F 9 J n F 1 b 3 Q 7 L C Z x d W 9 0 O 1 N l Y 3 R p b 2 4 x L 0 Z h c m F k Y X k g M i s z X 0 Q g M T U g M T A v Q X V 0 b 1 J l b W 9 2 Z W R D b 2 x 1 b W 5 z M S 5 7 Q 2 9 s d W 1 u N z c z L D c 3 M n 0 m c X V v d D s s J n F 1 b 3 Q 7 U 2 V j d G l v b j E v R m F y Y W R h e S A y K z N f R C A x N S A x M C 9 B d X R v U m V t b 3 Z l Z E N v b H V t b n M x L n t D b 2 x 1 b W 4 3 N z Q s N z c z f S Z x d W 9 0 O y w m c X V v d D t T Z W N 0 a W 9 u M S 9 G Y X J h Z G F 5 I D I r M 1 9 E I D E 1 I D E w L 0 F 1 d G 9 S Z W 1 v d m V k Q 2 9 s d W 1 u c z E u e 0 N v b H V t b j c 3 N S w 3 N z R 9 J n F 1 b 3 Q 7 L C Z x d W 9 0 O 1 N l Y 3 R p b 2 4 x L 0 Z h c m F k Y X k g M i s z X 0 Q g M T U g M T A v Q X V 0 b 1 J l b W 9 2 Z W R D b 2 x 1 b W 5 z M S 5 7 Q 2 9 s d W 1 u N z c 2 L D c 3 N X 0 m c X V v d D s s J n F 1 b 3 Q 7 U 2 V j d G l v b j E v R m F y Y W R h e S A y K z N f R C A x N S A x M C 9 B d X R v U m V t b 3 Z l Z E N v b H V t b n M x L n t D b 2 x 1 b W 4 3 N z c s N z c 2 f S Z x d W 9 0 O y w m c X V v d D t T Z W N 0 a W 9 u M S 9 G Y X J h Z G F 5 I D I r M 1 9 E I D E 1 I D E w L 0 F 1 d G 9 S Z W 1 v d m V k Q 2 9 s d W 1 u c z E u e 0 N v b H V t b j c 3 O C w 3 N z d 9 J n F 1 b 3 Q 7 L C Z x d W 9 0 O 1 N l Y 3 R p b 2 4 x L 0 Z h c m F k Y X k g M i s z X 0 Q g M T U g M T A v Q X V 0 b 1 J l b W 9 2 Z W R D b 2 x 1 b W 5 z M S 5 7 Q 2 9 s d W 1 u N z c 5 L D c 3 O H 0 m c X V v d D s s J n F 1 b 3 Q 7 U 2 V j d G l v b j E v R m F y Y W R h e S A y K z N f R C A x N S A x M C 9 B d X R v U m V t b 3 Z l Z E N v b H V t b n M x L n t D b 2 x 1 b W 4 3 O D A s N z c 5 f S Z x d W 9 0 O y w m c X V v d D t T Z W N 0 a W 9 u M S 9 G Y X J h Z G F 5 I D I r M 1 9 E I D E 1 I D E w L 0 F 1 d G 9 S Z W 1 v d m V k Q 2 9 s d W 1 u c z E u e 0 N v b H V t b j c 4 M S w 3 O D B 9 J n F 1 b 3 Q 7 L C Z x d W 9 0 O 1 N l Y 3 R p b 2 4 x L 0 Z h c m F k Y X k g M i s z X 0 Q g M T U g M T A v Q X V 0 b 1 J l b W 9 2 Z W R D b 2 x 1 b W 5 z M S 5 7 Q 2 9 s d W 1 u N z g y L D c 4 M X 0 m c X V v d D s s J n F 1 b 3 Q 7 U 2 V j d G l v b j E v R m F y Y W R h e S A y K z N f R C A x N S A x M C 9 B d X R v U m V t b 3 Z l Z E N v b H V t b n M x L n t D b 2 x 1 b W 4 3 O D M s N z g y f S Z x d W 9 0 O y w m c X V v d D t T Z W N 0 a W 9 u M S 9 G Y X J h Z G F 5 I D I r M 1 9 E I D E 1 I D E w L 0 F 1 d G 9 S Z W 1 v d m V k Q 2 9 s d W 1 u c z E u e 0 N v b H V t b j c 4 N C w 3 O D N 9 J n F 1 b 3 Q 7 L C Z x d W 9 0 O 1 N l Y 3 R p b 2 4 x L 0 Z h c m F k Y X k g M i s z X 0 Q g M T U g M T A v Q X V 0 b 1 J l b W 9 2 Z W R D b 2 x 1 b W 5 z M S 5 7 Q 2 9 s d W 1 u N z g 1 L D c 4 N H 0 m c X V v d D s s J n F 1 b 3 Q 7 U 2 V j d G l v b j E v R m F y Y W R h e S A y K z N f R C A x N S A x M C 9 B d X R v U m V t b 3 Z l Z E N v b H V t b n M x L n t D b 2 x 1 b W 4 3 O D Y s N z g 1 f S Z x d W 9 0 O y w m c X V v d D t T Z W N 0 a W 9 u M S 9 G Y X J h Z G F 5 I D I r M 1 9 E I D E 1 I D E w L 0 F 1 d G 9 S Z W 1 v d m V k Q 2 9 s d W 1 u c z E u e 0 N v b H V t b j c 4 N y w 3 O D Z 9 J n F 1 b 3 Q 7 L C Z x d W 9 0 O 1 N l Y 3 R p b 2 4 x L 0 Z h c m F k Y X k g M i s z X 0 Q g M T U g M T A v Q X V 0 b 1 J l b W 9 2 Z W R D b 2 x 1 b W 5 z M S 5 7 Q 2 9 s d W 1 u N z g 4 L D c 4 N 3 0 m c X V v d D s s J n F 1 b 3 Q 7 U 2 V j d G l v b j E v R m F y Y W R h e S A y K z N f R C A x N S A x M C 9 B d X R v U m V t b 3 Z l Z E N v b H V t b n M x L n t D b 2 x 1 b W 4 3 O D k s N z g 4 f S Z x d W 9 0 O y w m c X V v d D t T Z W N 0 a W 9 u M S 9 G Y X J h Z G F 5 I D I r M 1 9 E I D E 1 I D E w L 0 F 1 d G 9 S Z W 1 v d m V k Q 2 9 s d W 1 u c z E u e 0 N v b H V t b j c 5 M C w 3 O D l 9 J n F 1 b 3 Q 7 L C Z x d W 9 0 O 1 N l Y 3 R p b 2 4 x L 0 Z h c m F k Y X k g M i s z X 0 Q g M T U g M T A v Q X V 0 b 1 J l b W 9 2 Z W R D b 2 x 1 b W 5 z M S 5 7 Q 2 9 s d W 1 u N z k x L D c 5 M H 0 m c X V v d D s s J n F 1 b 3 Q 7 U 2 V j d G l v b j E v R m F y Y W R h e S A y K z N f R C A x N S A x M C 9 B d X R v U m V t b 3 Z l Z E N v b H V t b n M x L n t D b 2 x 1 b W 4 3 O T I s N z k x f S Z x d W 9 0 O y w m c X V v d D t T Z W N 0 a W 9 u M S 9 G Y X J h Z G F 5 I D I r M 1 9 E I D E 1 I D E w L 0 F 1 d G 9 S Z W 1 v d m V k Q 2 9 s d W 1 u c z E u e 0 N v b H V t b j c 5 M y w 3 O T J 9 J n F 1 b 3 Q 7 L C Z x d W 9 0 O 1 N l Y 3 R p b 2 4 x L 0 Z h c m F k Y X k g M i s z X 0 Q g M T U g M T A v Q X V 0 b 1 J l b W 9 2 Z W R D b 2 x 1 b W 5 z M S 5 7 Q 2 9 s d W 1 u N z k 0 L D c 5 M 3 0 m c X V v d D s s J n F 1 b 3 Q 7 U 2 V j d G l v b j E v R m F y Y W R h e S A y K z N f R C A x N S A x M C 9 B d X R v U m V t b 3 Z l Z E N v b H V t b n M x L n t D b 2 x 1 b W 4 3 O T U s N z k 0 f S Z x d W 9 0 O y w m c X V v d D t T Z W N 0 a W 9 u M S 9 G Y X J h Z G F 5 I D I r M 1 9 E I D E 1 I D E w L 0 F 1 d G 9 S Z W 1 v d m V k Q 2 9 s d W 1 u c z E u e 0 N v b H V t b j c 5 N i w 3 O T V 9 J n F 1 b 3 Q 7 L C Z x d W 9 0 O 1 N l Y 3 R p b 2 4 x L 0 Z h c m F k Y X k g M i s z X 0 Q g M T U g M T A v Q X V 0 b 1 J l b W 9 2 Z W R D b 2 x 1 b W 5 z M S 5 7 Q 2 9 s d W 1 u N z k 3 L D c 5 N n 0 m c X V v d D s s J n F 1 b 3 Q 7 U 2 V j d G l v b j E v R m F y Y W R h e S A y K z N f R C A x N S A x M C 9 B d X R v U m V t b 3 Z l Z E N v b H V t b n M x L n t D b 2 x 1 b W 4 3 O T g s N z k 3 f S Z x d W 9 0 O y w m c X V v d D t T Z W N 0 a W 9 u M S 9 G Y X J h Z G F 5 I D I r M 1 9 E I D E 1 I D E w L 0 F 1 d G 9 S Z W 1 v d m V k Q 2 9 s d W 1 u c z E u e 0 N v b H V t b j c 5 O S w 3 O T h 9 J n F 1 b 3 Q 7 L C Z x d W 9 0 O 1 N l Y 3 R p b 2 4 x L 0 Z h c m F k Y X k g M i s z X 0 Q g M T U g M T A v Q X V 0 b 1 J l b W 9 2 Z W R D b 2 x 1 b W 5 z M S 5 7 Q 2 9 s d W 1 u O D A w L D c 5 O X 0 m c X V v d D s s J n F 1 b 3 Q 7 U 2 V j d G l v b j E v R m F y Y W R h e S A y K z N f R C A x N S A x M C 9 B d X R v U m V t b 3 Z l Z E N v b H V t b n M x L n t D b 2 x 1 b W 4 4 M D E s O D A w f S Z x d W 9 0 O y w m c X V v d D t T Z W N 0 a W 9 u M S 9 G Y X J h Z G F 5 I D I r M 1 9 E I D E 1 I D E w L 0 F 1 d G 9 S Z W 1 v d m V k Q 2 9 s d W 1 u c z E u e 0 N v b H V t b j g w M i w 4 M D F 9 J n F 1 b 3 Q 7 L C Z x d W 9 0 O 1 N l Y 3 R p b 2 4 x L 0 Z h c m F k Y X k g M i s z X 0 Q g M T U g M T A v Q X V 0 b 1 J l b W 9 2 Z W R D b 2 x 1 b W 5 z M S 5 7 Q 2 9 s d W 1 u O D A z L D g w M n 0 m c X V v d D s s J n F 1 b 3 Q 7 U 2 V j d G l v b j E v R m F y Y W R h e S A y K z N f R C A x N S A x M C 9 B d X R v U m V t b 3 Z l Z E N v b H V t b n M x L n t D b 2 x 1 b W 4 4 M D Q s O D A z f S Z x d W 9 0 O y w m c X V v d D t T Z W N 0 a W 9 u M S 9 G Y X J h Z G F 5 I D I r M 1 9 E I D E 1 I D E w L 0 F 1 d G 9 S Z W 1 v d m V k Q 2 9 s d W 1 u c z E u e 0 N v b H V t b j g w N S w 4 M D R 9 J n F 1 b 3 Q 7 L C Z x d W 9 0 O 1 N l Y 3 R p b 2 4 x L 0 Z h c m F k Y X k g M i s z X 0 Q g M T U g M T A v Q X V 0 b 1 J l b W 9 2 Z W R D b 2 x 1 b W 5 z M S 5 7 Q 2 9 s d W 1 u O D A 2 L D g w N X 0 m c X V v d D s s J n F 1 b 3 Q 7 U 2 V j d G l v b j E v R m F y Y W R h e S A y K z N f R C A x N S A x M C 9 B d X R v U m V t b 3 Z l Z E N v b H V t b n M x L n t D b 2 x 1 b W 4 4 M D c s O D A 2 f S Z x d W 9 0 O y w m c X V v d D t T Z W N 0 a W 9 u M S 9 G Y X J h Z G F 5 I D I r M 1 9 E I D E 1 I D E w L 0 F 1 d G 9 S Z W 1 v d m V k Q 2 9 s d W 1 u c z E u e 0 N v b H V t b j g w O C w 4 M D d 9 J n F 1 b 3 Q 7 L C Z x d W 9 0 O 1 N l Y 3 R p b 2 4 x L 0 Z h c m F k Y X k g M i s z X 0 Q g M T U g M T A v Q X V 0 b 1 J l b W 9 2 Z W R D b 2 x 1 b W 5 z M S 5 7 Q 2 9 s d W 1 u O D A 5 L D g w O H 0 m c X V v d D s s J n F 1 b 3 Q 7 U 2 V j d G l v b j E v R m F y Y W R h e S A y K z N f R C A x N S A x M C 9 B d X R v U m V t b 3 Z l Z E N v b H V t b n M x L n t D b 2 x 1 b W 4 4 M T A s O D A 5 f S Z x d W 9 0 O y w m c X V v d D t T Z W N 0 a W 9 u M S 9 G Y X J h Z G F 5 I D I r M 1 9 E I D E 1 I D E w L 0 F 1 d G 9 S Z W 1 v d m V k Q 2 9 s d W 1 u c z E u e 0 N v b H V t b j g x M S w 4 M T B 9 J n F 1 b 3 Q 7 L C Z x d W 9 0 O 1 N l Y 3 R p b 2 4 x L 0 Z h c m F k Y X k g M i s z X 0 Q g M T U g M T A v Q X V 0 b 1 J l b W 9 2 Z W R D b 2 x 1 b W 5 z M S 5 7 Q 2 9 s d W 1 u O D E y L D g x M X 0 m c X V v d D s s J n F 1 b 3 Q 7 U 2 V j d G l v b j E v R m F y Y W R h e S A y K z N f R C A x N S A x M C 9 B d X R v U m V t b 3 Z l Z E N v b H V t b n M x L n t D b 2 x 1 b W 4 4 M T M s O D E y f S Z x d W 9 0 O y w m c X V v d D t T Z W N 0 a W 9 u M S 9 G Y X J h Z G F 5 I D I r M 1 9 E I D E 1 I D E w L 0 F 1 d G 9 S Z W 1 v d m V k Q 2 9 s d W 1 u c z E u e 0 N v b H V t b j g x N C w 4 M T N 9 J n F 1 b 3 Q 7 L C Z x d W 9 0 O 1 N l Y 3 R p b 2 4 x L 0 Z h c m F k Y X k g M i s z X 0 Q g M T U g M T A v Q X V 0 b 1 J l b W 9 2 Z W R D b 2 x 1 b W 5 z M S 5 7 Q 2 9 s d W 1 u O D E 1 L D g x N H 0 m c X V v d D s s J n F 1 b 3 Q 7 U 2 V j d G l v b j E v R m F y Y W R h e S A y K z N f R C A x N S A x M C 9 B d X R v U m V t b 3 Z l Z E N v b H V t b n M x L n t D b 2 x 1 b W 4 4 M T Y s O D E 1 f S Z x d W 9 0 O y w m c X V v d D t T Z W N 0 a W 9 u M S 9 G Y X J h Z G F 5 I D I r M 1 9 E I D E 1 I D E w L 0 F 1 d G 9 S Z W 1 v d m V k Q 2 9 s d W 1 u c z E u e 0 N v b H V t b j g x N y w 4 M T Z 9 J n F 1 b 3 Q 7 L C Z x d W 9 0 O 1 N l Y 3 R p b 2 4 x L 0 Z h c m F k Y X k g M i s z X 0 Q g M T U g M T A v Q X V 0 b 1 J l b W 9 2 Z W R D b 2 x 1 b W 5 z M S 5 7 Q 2 9 s d W 1 u O D E 4 L D g x N 3 0 m c X V v d D s s J n F 1 b 3 Q 7 U 2 V j d G l v b j E v R m F y Y W R h e S A y K z N f R C A x N S A x M C 9 B d X R v U m V t b 3 Z l Z E N v b H V t b n M x L n t D b 2 x 1 b W 4 4 M T k s O D E 4 f S Z x d W 9 0 O y w m c X V v d D t T Z W N 0 a W 9 u M S 9 G Y X J h Z G F 5 I D I r M 1 9 E I D E 1 I D E w L 0 F 1 d G 9 S Z W 1 v d m V k Q 2 9 s d W 1 u c z E u e 0 N v b H V t b j g y M C w 4 M T l 9 J n F 1 b 3 Q 7 L C Z x d W 9 0 O 1 N l Y 3 R p b 2 4 x L 0 Z h c m F k Y X k g M i s z X 0 Q g M T U g M T A v Q X V 0 b 1 J l b W 9 2 Z W R D b 2 x 1 b W 5 z M S 5 7 Q 2 9 s d W 1 u O D I x L D g y M H 0 m c X V v d D s s J n F 1 b 3 Q 7 U 2 V j d G l v b j E v R m F y Y W R h e S A y K z N f R C A x N S A x M C 9 B d X R v U m V t b 3 Z l Z E N v b H V t b n M x L n t D b 2 x 1 b W 4 4 M j I s O D I x f S Z x d W 9 0 O y w m c X V v d D t T Z W N 0 a W 9 u M S 9 G Y X J h Z G F 5 I D I r M 1 9 E I D E 1 I D E w L 0 F 1 d G 9 S Z W 1 v d m V k Q 2 9 s d W 1 u c z E u e 0 N v b H V t b j g y M y w 4 M j J 9 J n F 1 b 3 Q 7 L C Z x d W 9 0 O 1 N l Y 3 R p b 2 4 x L 0 Z h c m F k Y X k g M i s z X 0 Q g M T U g M T A v Q X V 0 b 1 J l b W 9 2 Z W R D b 2 x 1 b W 5 z M S 5 7 Q 2 9 s d W 1 u O D I 0 L D g y M 3 0 m c X V v d D s s J n F 1 b 3 Q 7 U 2 V j d G l v b j E v R m F y Y W R h e S A y K z N f R C A x N S A x M C 9 B d X R v U m V t b 3 Z l Z E N v b H V t b n M x L n t D b 2 x 1 b W 4 4 M j U s O D I 0 f S Z x d W 9 0 O y w m c X V v d D t T Z W N 0 a W 9 u M S 9 G Y X J h Z G F 5 I D I r M 1 9 E I D E 1 I D E w L 0 F 1 d G 9 S Z W 1 v d m V k Q 2 9 s d W 1 u c z E u e 0 N v b H V t b j g y N i w 4 M j V 9 J n F 1 b 3 Q 7 L C Z x d W 9 0 O 1 N l Y 3 R p b 2 4 x L 0 Z h c m F k Y X k g M i s z X 0 Q g M T U g M T A v Q X V 0 b 1 J l b W 9 2 Z W R D b 2 x 1 b W 5 z M S 5 7 Q 2 9 s d W 1 u O D I 3 L D g y N n 0 m c X V v d D s s J n F 1 b 3 Q 7 U 2 V j d G l v b j E v R m F y Y W R h e S A y K z N f R C A x N S A x M C 9 B d X R v U m V t b 3 Z l Z E N v b H V t b n M x L n t D b 2 x 1 b W 4 4 M j g s O D I 3 f S Z x d W 9 0 O y w m c X V v d D t T Z W N 0 a W 9 u M S 9 G Y X J h Z G F 5 I D I r M 1 9 E I D E 1 I D E w L 0 F 1 d G 9 S Z W 1 v d m V k Q 2 9 s d W 1 u c z E u e 0 N v b H V t b j g y O S w 4 M j h 9 J n F 1 b 3 Q 7 L C Z x d W 9 0 O 1 N l Y 3 R p b 2 4 x L 0 Z h c m F k Y X k g M i s z X 0 Q g M T U g M T A v Q X V 0 b 1 J l b W 9 2 Z W R D b 2 x 1 b W 5 z M S 5 7 Q 2 9 s d W 1 u O D M w L D g y O X 0 m c X V v d D s s J n F 1 b 3 Q 7 U 2 V j d G l v b j E v R m F y Y W R h e S A y K z N f R C A x N S A x M C 9 B d X R v U m V t b 3 Z l Z E N v b H V t b n M x L n t D b 2 x 1 b W 4 4 M z E s O D M w f S Z x d W 9 0 O y w m c X V v d D t T Z W N 0 a W 9 u M S 9 G Y X J h Z G F 5 I D I r M 1 9 E I D E 1 I D E w L 0 F 1 d G 9 S Z W 1 v d m V k Q 2 9 s d W 1 u c z E u e 0 N v b H V t b j g z M i w 4 M z F 9 J n F 1 b 3 Q 7 L C Z x d W 9 0 O 1 N l Y 3 R p b 2 4 x L 0 Z h c m F k Y X k g M i s z X 0 Q g M T U g M T A v Q X V 0 b 1 J l b W 9 2 Z W R D b 2 x 1 b W 5 z M S 5 7 Q 2 9 s d W 1 u O D M z L D g z M n 0 m c X V v d D s s J n F 1 b 3 Q 7 U 2 V j d G l v b j E v R m F y Y W R h e S A y K z N f R C A x N S A x M C 9 B d X R v U m V t b 3 Z l Z E N v b H V t b n M x L n t D b 2 x 1 b W 4 4 M z Q s O D M z f S Z x d W 9 0 O y w m c X V v d D t T Z W N 0 a W 9 u M S 9 G Y X J h Z G F 5 I D I r M 1 9 E I D E 1 I D E w L 0 F 1 d G 9 S Z W 1 v d m V k Q 2 9 s d W 1 u c z E u e 0 N v b H V t b j g z N S w 4 M z R 9 J n F 1 b 3 Q 7 L C Z x d W 9 0 O 1 N l Y 3 R p b 2 4 x L 0 Z h c m F k Y X k g M i s z X 0 Q g M T U g M T A v Q X V 0 b 1 J l b W 9 2 Z W R D b 2 x 1 b W 5 z M S 5 7 Q 2 9 s d W 1 u O D M 2 L D g z N X 0 m c X V v d D s s J n F 1 b 3 Q 7 U 2 V j d G l v b j E v R m F y Y W R h e S A y K z N f R C A x N S A x M C 9 B d X R v U m V t b 3 Z l Z E N v b H V t b n M x L n t D b 2 x 1 b W 4 4 M z c s O D M 2 f S Z x d W 9 0 O y w m c X V v d D t T Z W N 0 a W 9 u M S 9 G Y X J h Z G F 5 I D I r M 1 9 E I D E 1 I D E w L 0 F 1 d G 9 S Z W 1 v d m V k Q 2 9 s d W 1 u c z E u e 0 N v b H V t b j g z O C w 4 M z d 9 J n F 1 b 3 Q 7 L C Z x d W 9 0 O 1 N l Y 3 R p b 2 4 x L 0 Z h c m F k Y X k g M i s z X 0 Q g M T U g M T A v Q X V 0 b 1 J l b W 9 2 Z W R D b 2 x 1 b W 5 z M S 5 7 Q 2 9 s d W 1 u O D M 5 L D g z O H 0 m c X V v d D s s J n F 1 b 3 Q 7 U 2 V j d G l v b j E v R m F y Y W R h e S A y K z N f R C A x N S A x M C 9 B d X R v U m V t b 3 Z l Z E N v b H V t b n M x L n t D b 2 x 1 b W 4 4 N D A s O D M 5 f S Z x d W 9 0 O y w m c X V v d D t T Z W N 0 a W 9 u M S 9 G Y X J h Z G F 5 I D I r M 1 9 E I D E 1 I D E w L 0 F 1 d G 9 S Z W 1 v d m V k Q 2 9 s d W 1 u c z E u e 0 N v b H V t b j g 0 M S w 4 N D B 9 J n F 1 b 3 Q 7 L C Z x d W 9 0 O 1 N l Y 3 R p b 2 4 x L 0 Z h c m F k Y X k g M i s z X 0 Q g M T U g M T A v Q X V 0 b 1 J l b W 9 2 Z W R D b 2 x 1 b W 5 z M S 5 7 Q 2 9 s d W 1 u O D Q y L D g 0 M X 0 m c X V v d D s s J n F 1 b 3 Q 7 U 2 V j d G l v b j E v R m F y Y W R h e S A y K z N f R C A x N S A x M C 9 B d X R v U m V t b 3 Z l Z E N v b H V t b n M x L n t D b 2 x 1 b W 4 4 N D M s O D Q y f S Z x d W 9 0 O y w m c X V v d D t T Z W N 0 a W 9 u M S 9 G Y X J h Z G F 5 I D I r M 1 9 E I D E 1 I D E w L 0 F 1 d G 9 S Z W 1 v d m V k Q 2 9 s d W 1 u c z E u e 0 N v b H V t b j g 0 N C w 4 N D N 9 J n F 1 b 3 Q 7 L C Z x d W 9 0 O 1 N l Y 3 R p b 2 4 x L 0 Z h c m F k Y X k g M i s z X 0 Q g M T U g M T A v Q X V 0 b 1 J l b W 9 2 Z W R D b 2 x 1 b W 5 z M S 5 7 Q 2 9 s d W 1 u O D Q 1 L D g 0 N H 0 m c X V v d D s s J n F 1 b 3 Q 7 U 2 V j d G l v b j E v R m F y Y W R h e S A y K z N f R C A x N S A x M C 9 B d X R v U m V t b 3 Z l Z E N v b H V t b n M x L n t D b 2 x 1 b W 4 4 N D Y s O D Q 1 f S Z x d W 9 0 O y w m c X V v d D t T Z W N 0 a W 9 u M S 9 G Y X J h Z G F 5 I D I r M 1 9 E I D E 1 I D E w L 0 F 1 d G 9 S Z W 1 v d m V k Q 2 9 s d W 1 u c z E u e 0 N v b H V t b j g 0 N y w 4 N D Z 9 J n F 1 b 3 Q 7 L C Z x d W 9 0 O 1 N l Y 3 R p b 2 4 x L 0 Z h c m F k Y X k g M i s z X 0 Q g M T U g M T A v Q X V 0 b 1 J l b W 9 2 Z W R D b 2 x 1 b W 5 z M S 5 7 Q 2 9 s d W 1 u O D Q 4 L D g 0 N 3 0 m c X V v d D s s J n F 1 b 3 Q 7 U 2 V j d G l v b j E v R m F y Y W R h e S A y K z N f R C A x N S A x M C 9 B d X R v U m V t b 3 Z l Z E N v b H V t b n M x L n t D b 2 x 1 b W 4 4 N D k s O D Q 4 f S Z x d W 9 0 O y w m c X V v d D t T Z W N 0 a W 9 u M S 9 G Y X J h Z G F 5 I D I r M 1 9 E I D E 1 I D E w L 0 F 1 d G 9 S Z W 1 v d m V k Q 2 9 s d W 1 u c z E u e 0 N v b H V t b j g 1 M C w 4 N D l 9 J n F 1 b 3 Q 7 L C Z x d W 9 0 O 1 N l Y 3 R p b 2 4 x L 0 Z h c m F k Y X k g M i s z X 0 Q g M T U g M T A v Q X V 0 b 1 J l b W 9 2 Z W R D b 2 x 1 b W 5 z M S 5 7 Q 2 9 s d W 1 u O D U x L D g 1 M H 0 m c X V v d D s s J n F 1 b 3 Q 7 U 2 V j d G l v b j E v R m F y Y W R h e S A y K z N f R C A x N S A x M C 9 B d X R v U m V t b 3 Z l Z E N v b H V t b n M x L n t D b 2 x 1 b W 4 4 N T I s O D U x f S Z x d W 9 0 O y w m c X V v d D t T Z W N 0 a W 9 u M S 9 G Y X J h Z G F 5 I D I r M 1 9 E I D E 1 I D E w L 0 F 1 d G 9 S Z W 1 v d m V k Q 2 9 s d W 1 u c z E u e 0 N v b H V t b j g 1 M y w 4 N T J 9 J n F 1 b 3 Q 7 L C Z x d W 9 0 O 1 N l Y 3 R p b 2 4 x L 0 Z h c m F k Y X k g M i s z X 0 Q g M T U g M T A v Q X V 0 b 1 J l b W 9 2 Z W R D b 2 x 1 b W 5 z M S 5 7 Q 2 9 s d W 1 u O D U 0 L D g 1 M 3 0 m c X V v d D s s J n F 1 b 3 Q 7 U 2 V j d G l v b j E v R m F y Y W R h e S A y K z N f R C A x N S A x M C 9 B d X R v U m V t b 3 Z l Z E N v b H V t b n M x L n t D b 2 x 1 b W 4 4 N T U s O D U 0 f S Z x d W 9 0 O y w m c X V v d D t T Z W N 0 a W 9 u M S 9 G Y X J h Z G F 5 I D I r M 1 9 E I D E 1 I D E w L 0 F 1 d G 9 S Z W 1 v d m V k Q 2 9 s d W 1 u c z E u e 0 N v b H V t b j g 1 N i w 4 N T V 9 J n F 1 b 3 Q 7 L C Z x d W 9 0 O 1 N l Y 3 R p b 2 4 x L 0 Z h c m F k Y X k g M i s z X 0 Q g M T U g M T A v Q X V 0 b 1 J l b W 9 2 Z W R D b 2 x 1 b W 5 z M S 5 7 Q 2 9 s d W 1 u O D U 3 L D g 1 N n 0 m c X V v d D s s J n F 1 b 3 Q 7 U 2 V j d G l v b j E v R m F y Y W R h e S A y K z N f R C A x N S A x M C 9 B d X R v U m V t b 3 Z l Z E N v b H V t b n M x L n t D b 2 x 1 b W 4 4 N T g s O D U 3 f S Z x d W 9 0 O y w m c X V v d D t T Z W N 0 a W 9 u M S 9 G Y X J h Z G F 5 I D I r M 1 9 E I D E 1 I D E w L 0 F 1 d G 9 S Z W 1 v d m V k Q 2 9 s d W 1 u c z E u e 0 N v b H V t b j g 1 O S w 4 N T h 9 J n F 1 b 3 Q 7 L C Z x d W 9 0 O 1 N l Y 3 R p b 2 4 x L 0 Z h c m F k Y X k g M i s z X 0 Q g M T U g M T A v Q X V 0 b 1 J l b W 9 2 Z W R D b 2 x 1 b W 5 z M S 5 7 Q 2 9 s d W 1 u O D Y w L D g 1 O X 0 m c X V v d D s s J n F 1 b 3 Q 7 U 2 V j d G l v b j E v R m F y Y W R h e S A y K z N f R C A x N S A x M C 9 B d X R v U m V t b 3 Z l Z E N v b H V t b n M x L n t D b 2 x 1 b W 4 4 N j E s O D Y w f S Z x d W 9 0 O y w m c X V v d D t T Z W N 0 a W 9 u M S 9 G Y X J h Z G F 5 I D I r M 1 9 E I D E 1 I D E w L 0 F 1 d G 9 S Z W 1 v d m V k Q 2 9 s d W 1 u c z E u e 0 N v b H V t b j g 2 M i w 4 N j F 9 J n F 1 b 3 Q 7 L C Z x d W 9 0 O 1 N l Y 3 R p b 2 4 x L 0 Z h c m F k Y X k g M i s z X 0 Q g M T U g M T A v Q X V 0 b 1 J l b W 9 2 Z W R D b 2 x 1 b W 5 z M S 5 7 Q 2 9 s d W 1 u O D Y z L D g 2 M n 0 m c X V v d D s s J n F 1 b 3 Q 7 U 2 V j d G l v b j E v R m F y Y W R h e S A y K z N f R C A x N S A x M C 9 B d X R v U m V t b 3 Z l Z E N v b H V t b n M x L n t D b 2 x 1 b W 4 4 N j Q s O D Y z f S Z x d W 9 0 O y w m c X V v d D t T Z W N 0 a W 9 u M S 9 G Y X J h Z G F 5 I D I r M 1 9 E I D E 1 I D E w L 0 F 1 d G 9 S Z W 1 v d m V k Q 2 9 s d W 1 u c z E u e 0 N v b H V t b j g 2 N S w 4 N j R 9 J n F 1 b 3 Q 7 L C Z x d W 9 0 O 1 N l Y 3 R p b 2 4 x L 0 Z h c m F k Y X k g M i s z X 0 Q g M T U g M T A v Q X V 0 b 1 J l b W 9 2 Z W R D b 2 x 1 b W 5 z M S 5 7 Q 2 9 s d W 1 u O D Y 2 L D g 2 N X 0 m c X V v d D s s J n F 1 b 3 Q 7 U 2 V j d G l v b j E v R m F y Y W R h e S A y K z N f R C A x N S A x M C 9 B d X R v U m V t b 3 Z l Z E N v b H V t b n M x L n t D b 2 x 1 b W 4 4 N j c s O D Y 2 f S Z x d W 9 0 O y w m c X V v d D t T Z W N 0 a W 9 u M S 9 G Y X J h Z G F 5 I D I r M 1 9 E I D E 1 I D E w L 0 F 1 d G 9 S Z W 1 v d m V k Q 2 9 s d W 1 u c z E u e 0 N v b H V t b j g 2 O C w 4 N j d 9 J n F 1 b 3 Q 7 L C Z x d W 9 0 O 1 N l Y 3 R p b 2 4 x L 0 Z h c m F k Y X k g M i s z X 0 Q g M T U g M T A v Q X V 0 b 1 J l b W 9 2 Z W R D b 2 x 1 b W 5 z M S 5 7 Q 2 9 s d W 1 u O D Y 5 L D g 2 O H 0 m c X V v d D s s J n F 1 b 3 Q 7 U 2 V j d G l v b j E v R m F y Y W R h e S A y K z N f R C A x N S A x M C 9 B d X R v U m V t b 3 Z l Z E N v b H V t b n M x L n t D b 2 x 1 b W 4 4 N z A s O D Y 5 f S Z x d W 9 0 O y w m c X V v d D t T Z W N 0 a W 9 u M S 9 G Y X J h Z G F 5 I D I r M 1 9 E I D E 1 I D E w L 0 F 1 d G 9 S Z W 1 v d m V k Q 2 9 s d W 1 u c z E u e 0 N v b H V t b j g 3 M S w 4 N z B 9 J n F 1 b 3 Q 7 L C Z x d W 9 0 O 1 N l Y 3 R p b 2 4 x L 0 Z h c m F k Y X k g M i s z X 0 Q g M T U g M T A v Q X V 0 b 1 J l b W 9 2 Z W R D b 2 x 1 b W 5 z M S 5 7 Q 2 9 s d W 1 u O D c y L D g 3 M X 0 m c X V v d D s s J n F 1 b 3 Q 7 U 2 V j d G l v b j E v R m F y Y W R h e S A y K z N f R C A x N S A x M C 9 B d X R v U m V t b 3 Z l Z E N v b H V t b n M x L n t D b 2 x 1 b W 4 4 N z M s O D c y f S Z x d W 9 0 O y w m c X V v d D t T Z W N 0 a W 9 u M S 9 G Y X J h Z G F 5 I D I r M 1 9 E I D E 1 I D E w L 0 F 1 d G 9 S Z W 1 v d m V k Q 2 9 s d W 1 u c z E u e 0 N v b H V t b j g 3 N C w 4 N z N 9 J n F 1 b 3 Q 7 L C Z x d W 9 0 O 1 N l Y 3 R p b 2 4 x L 0 Z h c m F k Y X k g M i s z X 0 Q g M T U g M T A v Q X V 0 b 1 J l b W 9 2 Z W R D b 2 x 1 b W 5 z M S 5 7 Q 2 9 s d W 1 u O D c 1 L D g 3 N H 0 m c X V v d D s s J n F 1 b 3 Q 7 U 2 V j d G l v b j E v R m F y Y W R h e S A y K z N f R C A x N S A x M C 9 B d X R v U m V t b 3 Z l Z E N v b H V t b n M x L n t D b 2 x 1 b W 4 4 N z Y s O D c 1 f S Z x d W 9 0 O y w m c X V v d D t T Z W N 0 a W 9 u M S 9 G Y X J h Z G F 5 I D I r M 1 9 E I D E 1 I D E w L 0 F 1 d G 9 S Z W 1 v d m V k Q 2 9 s d W 1 u c z E u e 0 N v b H V t b j g 3 N y w 4 N z Z 9 J n F 1 b 3 Q 7 L C Z x d W 9 0 O 1 N l Y 3 R p b 2 4 x L 0 Z h c m F k Y X k g M i s z X 0 Q g M T U g M T A v Q X V 0 b 1 J l b W 9 2 Z W R D b 2 x 1 b W 5 z M S 5 7 Q 2 9 s d W 1 u O D c 4 L D g 3 N 3 0 m c X V v d D s s J n F 1 b 3 Q 7 U 2 V j d G l v b j E v R m F y Y W R h e S A y K z N f R C A x N S A x M C 9 B d X R v U m V t b 3 Z l Z E N v b H V t b n M x L n t D b 2 x 1 b W 4 4 N z k s O D c 4 f S Z x d W 9 0 O y w m c X V v d D t T Z W N 0 a W 9 u M S 9 G Y X J h Z G F 5 I D I r M 1 9 E I D E 1 I D E w L 0 F 1 d G 9 S Z W 1 v d m V k Q 2 9 s d W 1 u c z E u e 0 N v b H V t b j g 4 M C w 4 N z l 9 J n F 1 b 3 Q 7 L C Z x d W 9 0 O 1 N l Y 3 R p b 2 4 x L 0 Z h c m F k Y X k g M i s z X 0 Q g M T U g M T A v Q X V 0 b 1 J l b W 9 2 Z W R D b 2 x 1 b W 5 z M S 5 7 Q 2 9 s d W 1 u O D g x L D g 4 M H 0 m c X V v d D s s J n F 1 b 3 Q 7 U 2 V j d G l v b j E v R m F y Y W R h e S A y K z N f R C A x N S A x M C 9 B d X R v U m V t b 3 Z l Z E N v b H V t b n M x L n t D b 2 x 1 b W 4 4 O D I s O D g x f S Z x d W 9 0 O y w m c X V v d D t T Z W N 0 a W 9 u M S 9 G Y X J h Z G F 5 I D I r M 1 9 E I D E 1 I D E w L 0 F 1 d G 9 S Z W 1 v d m V k Q 2 9 s d W 1 u c z E u e 0 N v b H V t b j g 4 M y w 4 O D J 9 J n F 1 b 3 Q 7 L C Z x d W 9 0 O 1 N l Y 3 R p b 2 4 x L 0 Z h c m F k Y X k g M i s z X 0 Q g M T U g M T A v Q X V 0 b 1 J l b W 9 2 Z W R D b 2 x 1 b W 5 z M S 5 7 Q 2 9 s d W 1 u O D g 0 L D g 4 M 3 0 m c X V v d D s s J n F 1 b 3 Q 7 U 2 V j d G l v b j E v R m F y Y W R h e S A y K z N f R C A x N S A x M C 9 B d X R v U m V t b 3 Z l Z E N v b H V t b n M x L n t D b 2 x 1 b W 4 4 O D U s O D g 0 f S Z x d W 9 0 O y w m c X V v d D t T Z W N 0 a W 9 u M S 9 G Y X J h Z G F 5 I D I r M 1 9 E I D E 1 I D E w L 0 F 1 d G 9 S Z W 1 v d m V k Q 2 9 s d W 1 u c z E u e 0 N v b H V t b j g 4 N i w 4 O D V 9 J n F 1 b 3 Q 7 L C Z x d W 9 0 O 1 N l Y 3 R p b 2 4 x L 0 Z h c m F k Y X k g M i s z X 0 Q g M T U g M T A v Q X V 0 b 1 J l b W 9 2 Z W R D b 2 x 1 b W 5 z M S 5 7 Q 2 9 s d W 1 u O D g 3 L D g 4 N n 0 m c X V v d D s s J n F 1 b 3 Q 7 U 2 V j d G l v b j E v R m F y Y W R h e S A y K z N f R C A x N S A x M C 9 B d X R v U m V t b 3 Z l Z E N v b H V t b n M x L n t D b 2 x 1 b W 4 4 O D g s O D g 3 f S Z x d W 9 0 O y w m c X V v d D t T Z W N 0 a W 9 u M S 9 G Y X J h Z G F 5 I D I r M 1 9 E I D E 1 I D E w L 0 F 1 d G 9 S Z W 1 v d m V k Q 2 9 s d W 1 u c z E u e 0 N v b H V t b j g 4 O S w 4 O D h 9 J n F 1 b 3 Q 7 L C Z x d W 9 0 O 1 N l Y 3 R p b 2 4 x L 0 Z h c m F k Y X k g M i s z X 0 Q g M T U g M T A v Q X V 0 b 1 J l b W 9 2 Z W R D b 2 x 1 b W 5 z M S 5 7 Q 2 9 s d W 1 u O D k w L D g 4 O X 0 m c X V v d D s s J n F 1 b 3 Q 7 U 2 V j d G l v b j E v R m F y Y W R h e S A y K z N f R C A x N S A x M C 9 B d X R v U m V t b 3 Z l Z E N v b H V t b n M x L n t D b 2 x 1 b W 4 4 O T E s O D k w f S Z x d W 9 0 O y w m c X V v d D t T Z W N 0 a W 9 u M S 9 G Y X J h Z G F 5 I D I r M 1 9 E I D E 1 I D E w L 0 F 1 d G 9 S Z W 1 v d m V k Q 2 9 s d W 1 u c z E u e 0 N v b H V t b j g 5 M i w 4 O T F 9 J n F 1 b 3 Q 7 L C Z x d W 9 0 O 1 N l Y 3 R p b 2 4 x L 0 Z h c m F k Y X k g M i s z X 0 Q g M T U g M T A v Q X V 0 b 1 J l b W 9 2 Z W R D b 2 x 1 b W 5 z M S 5 7 Q 2 9 s d W 1 u O D k z L D g 5 M n 0 m c X V v d D s s J n F 1 b 3 Q 7 U 2 V j d G l v b j E v R m F y Y W R h e S A y K z N f R C A x N S A x M C 9 B d X R v U m V t b 3 Z l Z E N v b H V t b n M x L n t D b 2 x 1 b W 4 4 O T Q s O D k z f S Z x d W 9 0 O y w m c X V v d D t T Z W N 0 a W 9 u M S 9 G Y X J h Z G F 5 I D I r M 1 9 E I D E 1 I D E w L 0 F 1 d G 9 S Z W 1 v d m V k Q 2 9 s d W 1 u c z E u e 0 N v b H V t b j g 5 N S w 4 O T R 9 J n F 1 b 3 Q 7 L C Z x d W 9 0 O 1 N l Y 3 R p b 2 4 x L 0 Z h c m F k Y X k g M i s z X 0 Q g M T U g M T A v Q X V 0 b 1 J l b W 9 2 Z W R D b 2 x 1 b W 5 z M S 5 7 Q 2 9 s d W 1 u O D k 2 L D g 5 N X 0 m c X V v d D s s J n F 1 b 3 Q 7 U 2 V j d G l v b j E v R m F y Y W R h e S A y K z N f R C A x N S A x M C 9 B d X R v U m V t b 3 Z l Z E N v b H V t b n M x L n t D b 2 x 1 b W 4 4 O T c s O D k 2 f S Z x d W 9 0 O y w m c X V v d D t T Z W N 0 a W 9 u M S 9 G Y X J h Z G F 5 I D I r M 1 9 E I D E 1 I D E w L 0 F 1 d G 9 S Z W 1 v d m V k Q 2 9 s d W 1 u c z E u e 0 N v b H V t b j g 5 O C w 4 O T d 9 J n F 1 b 3 Q 7 L C Z x d W 9 0 O 1 N l Y 3 R p b 2 4 x L 0 Z h c m F k Y X k g M i s z X 0 Q g M T U g M T A v Q X V 0 b 1 J l b W 9 2 Z W R D b 2 x 1 b W 5 z M S 5 7 Q 2 9 s d W 1 u O D k 5 L D g 5 O H 0 m c X V v d D s s J n F 1 b 3 Q 7 U 2 V j d G l v b j E v R m F y Y W R h e S A y K z N f R C A x N S A x M C 9 B d X R v U m V t b 3 Z l Z E N v b H V t b n M x L n t D b 2 x 1 b W 4 5 M D A s O D k 5 f S Z x d W 9 0 O y w m c X V v d D t T Z W N 0 a W 9 u M S 9 G Y X J h Z G F 5 I D I r M 1 9 E I D E 1 I D E w L 0 F 1 d G 9 S Z W 1 v d m V k Q 2 9 s d W 1 u c z E u e 0 N v b H V t b j k w M S w 5 M D B 9 J n F 1 b 3 Q 7 L C Z x d W 9 0 O 1 N l Y 3 R p b 2 4 x L 0 Z h c m F k Y X k g M i s z X 0 Q g M T U g M T A v Q X V 0 b 1 J l b W 9 2 Z W R D b 2 x 1 b W 5 z M S 5 7 Q 2 9 s d W 1 u O T A y L D k w M X 0 m c X V v d D s s J n F 1 b 3 Q 7 U 2 V j d G l v b j E v R m F y Y W R h e S A y K z N f R C A x N S A x M C 9 B d X R v U m V t b 3 Z l Z E N v b H V t b n M x L n t D b 2 x 1 b W 4 5 M D M s O T A y f S Z x d W 9 0 O y w m c X V v d D t T Z W N 0 a W 9 u M S 9 G Y X J h Z G F 5 I D I r M 1 9 E I D E 1 I D E w L 0 F 1 d G 9 S Z W 1 v d m V k Q 2 9 s d W 1 u c z E u e 0 N v b H V t b j k w N C w 5 M D N 9 J n F 1 b 3 Q 7 L C Z x d W 9 0 O 1 N l Y 3 R p b 2 4 x L 0 Z h c m F k Y X k g M i s z X 0 Q g M T U g M T A v Q X V 0 b 1 J l b W 9 2 Z W R D b 2 x 1 b W 5 z M S 5 7 Q 2 9 s d W 1 u O T A 1 L D k w N H 0 m c X V v d D s s J n F 1 b 3 Q 7 U 2 V j d G l v b j E v R m F y Y W R h e S A y K z N f R C A x N S A x M C 9 B d X R v U m V t b 3 Z l Z E N v b H V t b n M x L n t D b 2 x 1 b W 4 5 M D Y s O T A 1 f S Z x d W 9 0 O y w m c X V v d D t T Z W N 0 a W 9 u M S 9 G Y X J h Z G F 5 I D I r M 1 9 E I D E 1 I D E w L 0 F 1 d G 9 S Z W 1 v d m V k Q 2 9 s d W 1 u c z E u e 0 N v b H V t b j k w N y w 5 M D Z 9 J n F 1 b 3 Q 7 L C Z x d W 9 0 O 1 N l Y 3 R p b 2 4 x L 0 Z h c m F k Y X k g M i s z X 0 Q g M T U g M T A v Q X V 0 b 1 J l b W 9 2 Z W R D b 2 x 1 b W 5 z M S 5 7 Q 2 9 s d W 1 u O T A 4 L D k w N 3 0 m c X V v d D s s J n F 1 b 3 Q 7 U 2 V j d G l v b j E v R m F y Y W R h e S A y K z N f R C A x N S A x M C 9 B d X R v U m V t b 3 Z l Z E N v b H V t b n M x L n t D b 2 x 1 b W 4 5 M D k s O T A 4 f S Z x d W 9 0 O y w m c X V v d D t T Z W N 0 a W 9 u M S 9 G Y X J h Z G F 5 I D I r M 1 9 E I D E 1 I D E w L 0 F 1 d G 9 S Z W 1 v d m V k Q 2 9 s d W 1 u c z E u e 0 N v b H V t b j k x M C w 5 M D l 9 J n F 1 b 3 Q 7 L C Z x d W 9 0 O 1 N l Y 3 R p b 2 4 x L 0 Z h c m F k Y X k g M i s z X 0 Q g M T U g M T A v Q X V 0 b 1 J l b W 9 2 Z W R D b 2 x 1 b W 5 z M S 5 7 Q 2 9 s d W 1 u O T E x L D k x M H 0 m c X V v d D s s J n F 1 b 3 Q 7 U 2 V j d G l v b j E v R m F y Y W R h e S A y K z N f R C A x N S A x M C 9 B d X R v U m V t b 3 Z l Z E N v b H V t b n M x L n t D b 2 x 1 b W 4 5 M T I s O T E x f S Z x d W 9 0 O y w m c X V v d D t T Z W N 0 a W 9 u M S 9 G Y X J h Z G F 5 I D I r M 1 9 E I D E 1 I D E w L 0 F 1 d G 9 S Z W 1 v d m V k Q 2 9 s d W 1 u c z E u e 0 N v b H V t b j k x M y w 5 M T J 9 J n F 1 b 3 Q 7 L C Z x d W 9 0 O 1 N l Y 3 R p b 2 4 x L 0 Z h c m F k Y X k g M i s z X 0 Q g M T U g M T A v Q X V 0 b 1 J l b W 9 2 Z W R D b 2 x 1 b W 5 z M S 5 7 Q 2 9 s d W 1 u O T E 0 L D k x M 3 0 m c X V v d D s s J n F 1 b 3 Q 7 U 2 V j d G l v b j E v R m F y Y W R h e S A y K z N f R C A x N S A x M C 9 B d X R v U m V t b 3 Z l Z E N v b H V t b n M x L n t D b 2 x 1 b W 4 5 M T U s O T E 0 f S Z x d W 9 0 O y w m c X V v d D t T Z W N 0 a W 9 u M S 9 G Y X J h Z G F 5 I D I r M 1 9 E I D E 1 I D E w L 0 F 1 d G 9 S Z W 1 v d m V k Q 2 9 s d W 1 u c z E u e 0 N v b H V t b j k x N i w 5 M T V 9 J n F 1 b 3 Q 7 L C Z x d W 9 0 O 1 N l Y 3 R p b 2 4 x L 0 Z h c m F k Y X k g M i s z X 0 Q g M T U g M T A v Q X V 0 b 1 J l b W 9 2 Z W R D b 2 x 1 b W 5 z M S 5 7 Q 2 9 s d W 1 u O T E 3 L D k x N n 0 m c X V v d D s s J n F 1 b 3 Q 7 U 2 V j d G l v b j E v R m F y Y W R h e S A y K z N f R C A x N S A x M C 9 B d X R v U m V t b 3 Z l Z E N v b H V t b n M x L n t D b 2 x 1 b W 4 5 M T g s O T E 3 f S Z x d W 9 0 O y w m c X V v d D t T Z W N 0 a W 9 u M S 9 G Y X J h Z G F 5 I D I r M 1 9 E I D E 1 I D E w L 0 F 1 d G 9 S Z W 1 v d m V k Q 2 9 s d W 1 u c z E u e 0 N v b H V t b j k x O S w 5 M T h 9 J n F 1 b 3 Q 7 L C Z x d W 9 0 O 1 N l Y 3 R p b 2 4 x L 0 Z h c m F k Y X k g M i s z X 0 Q g M T U g M T A v Q X V 0 b 1 J l b W 9 2 Z W R D b 2 x 1 b W 5 z M S 5 7 Q 2 9 s d W 1 u O T I w L D k x O X 0 m c X V v d D s s J n F 1 b 3 Q 7 U 2 V j d G l v b j E v R m F y Y W R h e S A y K z N f R C A x N S A x M C 9 B d X R v U m V t b 3 Z l Z E N v b H V t b n M x L n t D b 2 x 1 b W 4 5 M j E s O T I w f S Z x d W 9 0 O y w m c X V v d D t T Z W N 0 a W 9 u M S 9 G Y X J h Z G F 5 I D I r M 1 9 E I D E 1 I D E w L 0 F 1 d G 9 S Z W 1 v d m V k Q 2 9 s d W 1 u c z E u e 0 N v b H V t b j k y M i w 5 M j F 9 J n F 1 b 3 Q 7 L C Z x d W 9 0 O 1 N l Y 3 R p b 2 4 x L 0 Z h c m F k Y X k g M i s z X 0 Q g M T U g M T A v Q X V 0 b 1 J l b W 9 2 Z W R D b 2 x 1 b W 5 z M S 5 7 Q 2 9 s d W 1 u O T I z L D k y M n 0 m c X V v d D s s J n F 1 b 3 Q 7 U 2 V j d G l v b j E v R m F y Y W R h e S A y K z N f R C A x N S A x M C 9 B d X R v U m V t b 3 Z l Z E N v b H V t b n M x L n t D b 2 x 1 b W 4 5 M j Q s O T I z f S Z x d W 9 0 O y w m c X V v d D t T Z W N 0 a W 9 u M S 9 G Y X J h Z G F 5 I D I r M 1 9 E I D E 1 I D E w L 0 F 1 d G 9 S Z W 1 v d m V k Q 2 9 s d W 1 u c z E u e 0 N v b H V t b j k y N S w 5 M j R 9 J n F 1 b 3 Q 7 L C Z x d W 9 0 O 1 N l Y 3 R p b 2 4 x L 0 Z h c m F k Y X k g M i s z X 0 Q g M T U g M T A v Q X V 0 b 1 J l b W 9 2 Z W R D b 2 x 1 b W 5 z M S 5 7 Q 2 9 s d W 1 u O T I 2 L D k y N X 0 m c X V v d D s s J n F 1 b 3 Q 7 U 2 V j d G l v b j E v R m F y Y W R h e S A y K z N f R C A x N S A x M C 9 B d X R v U m V t b 3 Z l Z E N v b H V t b n M x L n t D b 2 x 1 b W 4 5 M j c s O T I 2 f S Z x d W 9 0 O y w m c X V v d D t T Z W N 0 a W 9 u M S 9 G Y X J h Z G F 5 I D I r M 1 9 E I D E 1 I D E w L 0 F 1 d G 9 S Z W 1 v d m V k Q 2 9 s d W 1 u c z E u e 0 N v b H V t b j k y O C w 5 M j d 9 J n F 1 b 3 Q 7 L C Z x d W 9 0 O 1 N l Y 3 R p b 2 4 x L 0 Z h c m F k Y X k g M i s z X 0 Q g M T U g M T A v Q X V 0 b 1 J l b W 9 2 Z W R D b 2 x 1 b W 5 z M S 5 7 Q 2 9 s d W 1 u O T I 5 L D k y O H 0 m c X V v d D s s J n F 1 b 3 Q 7 U 2 V j d G l v b j E v R m F y Y W R h e S A y K z N f R C A x N S A x M C 9 B d X R v U m V t b 3 Z l Z E N v b H V t b n M x L n t D b 2 x 1 b W 4 5 M z A s O T I 5 f S Z x d W 9 0 O y w m c X V v d D t T Z W N 0 a W 9 u M S 9 G Y X J h Z G F 5 I D I r M 1 9 E I D E 1 I D E w L 0 F 1 d G 9 S Z W 1 v d m V k Q 2 9 s d W 1 u c z E u e 0 N v b H V t b j k z M S w 5 M z B 9 J n F 1 b 3 Q 7 L C Z x d W 9 0 O 1 N l Y 3 R p b 2 4 x L 0 Z h c m F k Y X k g M i s z X 0 Q g M T U g M T A v Q X V 0 b 1 J l b W 9 2 Z W R D b 2 x 1 b W 5 z M S 5 7 Q 2 9 s d W 1 u O T M y L D k z M X 0 m c X V v d D s s J n F 1 b 3 Q 7 U 2 V j d G l v b j E v R m F y Y W R h e S A y K z N f R C A x N S A x M C 9 B d X R v U m V t b 3 Z l Z E N v b H V t b n M x L n t D b 2 x 1 b W 4 5 M z M s O T M y f S Z x d W 9 0 O y w m c X V v d D t T Z W N 0 a W 9 u M S 9 G Y X J h Z G F 5 I D I r M 1 9 E I D E 1 I D E w L 0 F 1 d G 9 S Z W 1 v d m V k Q 2 9 s d W 1 u c z E u e 0 N v b H V t b j k z N C w 5 M z N 9 J n F 1 b 3 Q 7 L C Z x d W 9 0 O 1 N l Y 3 R p b 2 4 x L 0 Z h c m F k Y X k g M i s z X 0 Q g M T U g M T A v Q X V 0 b 1 J l b W 9 2 Z W R D b 2 x 1 b W 5 z M S 5 7 Q 2 9 s d W 1 u O T M 1 L D k z N H 0 m c X V v d D s s J n F 1 b 3 Q 7 U 2 V j d G l v b j E v R m F y Y W R h e S A y K z N f R C A x N S A x M C 9 B d X R v U m V t b 3 Z l Z E N v b H V t b n M x L n t D b 2 x 1 b W 4 5 M z Y s O T M 1 f S Z x d W 9 0 O y w m c X V v d D t T Z W N 0 a W 9 u M S 9 G Y X J h Z G F 5 I D I r M 1 9 E I D E 1 I D E w L 0 F 1 d G 9 S Z W 1 v d m V k Q 2 9 s d W 1 u c z E u e 0 N v b H V t b j k z N y w 5 M z Z 9 J n F 1 b 3 Q 7 L C Z x d W 9 0 O 1 N l Y 3 R p b 2 4 x L 0 Z h c m F k Y X k g M i s z X 0 Q g M T U g M T A v Q X V 0 b 1 J l b W 9 2 Z W R D b 2 x 1 b W 5 z M S 5 7 Q 2 9 s d W 1 u O T M 4 L D k z N 3 0 m c X V v d D s s J n F 1 b 3 Q 7 U 2 V j d G l v b j E v R m F y Y W R h e S A y K z N f R C A x N S A x M C 9 B d X R v U m V t b 3 Z l Z E N v b H V t b n M x L n t D b 2 x 1 b W 4 5 M z k s O T M 4 f S Z x d W 9 0 O y w m c X V v d D t T Z W N 0 a W 9 u M S 9 G Y X J h Z G F 5 I D I r M 1 9 E I D E 1 I D E w L 0 F 1 d G 9 S Z W 1 v d m V k Q 2 9 s d W 1 u c z E u e 0 N v b H V t b j k 0 M C w 5 M z l 9 J n F 1 b 3 Q 7 L C Z x d W 9 0 O 1 N l Y 3 R p b 2 4 x L 0 Z h c m F k Y X k g M i s z X 0 Q g M T U g M T A v Q X V 0 b 1 J l b W 9 2 Z W R D b 2 x 1 b W 5 z M S 5 7 Q 2 9 s d W 1 u O T Q x L D k 0 M H 0 m c X V v d D s s J n F 1 b 3 Q 7 U 2 V j d G l v b j E v R m F y Y W R h e S A y K z N f R C A x N S A x M C 9 B d X R v U m V t b 3 Z l Z E N v b H V t b n M x L n t D b 2 x 1 b W 4 5 N D I s O T Q x f S Z x d W 9 0 O y w m c X V v d D t T Z W N 0 a W 9 u M S 9 G Y X J h Z G F 5 I D I r M 1 9 E I D E 1 I D E w L 0 F 1 d G 9 S Z W 1 v d m V k Q 2 9 s d W 1 u c z E u e 0 N v b H V t b j k 0 M y w 5 N D J 9 J n F 1 b 3 Q 7 L C Z x d W 9 0 O 1 N l Y 3 R p b 2 4 x L 0 Z h c m F k Y X k g M i s z X 0 Q g M T U g M T A v Q X V 0 b 1 J l b W 9 2 Z W R D b 2 x 1 b W 5 z M S 5 7 Q 2 9 s d W 1 u O T Q 0 L D k 0 M 3 0 m c X V v d D s s J n F 1 b 3 Q 7 U 2 V j d G l v b j E v R m F y Y W R h e S A y K z N f R C A x N S A x M C 9 B d X R v U m V t b 3 Z l Z E N v b H V t b n M x L n t D b 2 x 1 b W 4 5 N D U s O T Q 0 f S Z x d W 9 0 O y w m c X V v d D t T Z W N 0 a W 9 u M S 9 G Y X J h Z G F 5 I D I r M 1 9 E I D E 1 I D E w L 0 F 1 d G 9 S Z W 1 v d m V k Q 2 9 s d W 1 u c z E u e 0 N v b H V t b j k 0 N i w 5 N D V 9 J n F 1 b 3 Q 7 L C Z x d W 9 0 O 1 N l Y 3 R p b 2 4 x L 0 Z h c m F k Y X k g M i s z X 0 Q g M T U g M T A v Q X V 0 b 1 J l b W 9 2 Z W R D b 2 x 1 b W 5 z M S 5 7 Q 2 9 s d W 1 u O T Q 3 L D k 0 N n 0 m c X V v d D s s J n F 1 b 3 Q 7 U 2 V j d G l v b j E v R m F y Y W R h e S A y K z N f R C A x N S A x M C 9 B d X R v U m V t b 3 Z l Z E N v b H V t b n M x L n t D b 2 x 1 b W 4 5 N D g s O T Q 3 f S Z x d W 9 0 O y w m c X V v d D t T Z W N 0 a W 9 u M S 9 G Y X J h Z G F 5 I D I r M 1 9 E I D E 1 I D E w L 0 F 1 d G 9 S Z W 1 v d m V k Q 2 9 s d W 1 u c z E u e 0 N v b H V t b j k 0 O S w 5 N D h 9 J n F 1 b 3 Q 7 L C Z x d W 9 0 O 1 N l Y 3 R p b 2 4 x L 0 Z h c m F k Y X k g M i s z X 0 Q g M T U g M T A v Q X V 0 b 1 J l b W 9 2 Z W R D b 2 x 1 b W 5 z M S 5 7 Q 2 9 s d W 1 u O T U w L D k 0 O X 0 m c X V v d D s s J n F 1 b 3 Q 7 U 2 V j d G l v b j E v R m F y Y W R h e S A y K z N f R C A x N S A x M C 9 B d X R v U m V t b 3 Z l Z E N v b H V t b n M x L n t D b 2 x 1 b W 4 5 N T E s O T U w f S Z x d W 9 0 O y w m c X V v d D t T Z W N 0 a W 9 u M S 9 G Y X J h Z G F 5 I D I r M 1 9 E I D E 1 I D E w L 0 F 1 d G 9 S Z W 1 v d m V k Q 2 9 s d W 1 u c z E u e 0 N v b H V t b j k 1 M i w 5 N T F 9 J n F 1 b 3 Q 7 L C Z x d W 9 0 O 1 N l Y 3 R p b 2 4 x L 0 Z h c m F k Y X k g M i s z X 0 Q g M T U g M T A v Q X V 0 b 1 J l b W 9 2 Z W R D b 2 x 1 b W 5 z M S 5 7 Q 2 9 s d W 1 u O T U z L D k 1 M n 0 m c X V v d D s s J n F 1 b 3 Q 7 U 2 V j d G l v b j E v R m F y Y W R h e S A y K z N f R C A x N S A x M C 9 B d X R v U m V t b 3 Z l Z E N v b H V t b n M x L n t D b 2 x 1 b W 4 5 N T Q s O T U z f S Z x d W 9 0 O y w m c X V v d D t T Z W N 0 a W 9 u M S 9 G Y X J h Z G F 5 I D I r M 1 9 E I D E 1 I D E w L 0 F 1 d G 9 S Z W 1 v d m V k Q 2 9 s d W 1 u c z E u e 0 N v b H V t b j k 1 N S w 5 N T R 9 J n F 1 b 3 Q 7 L C Z x d W 9 0 O 1 N l Y 3 R p b 2 4 x L 0 Z h c m F k Y X k g M i s z X 0 Q g M T U g M T A v Q X V 0 b 1 J l b W 9 2 Z W R D b 2 x 1 b W 5 z M S 5 7 Q 2 9 s d W 1 u O T U 2 L D k 1 N X 0 m c X V v d D s s J n F 1 b 3 Q 7 U 2 V j d G l v b j E v R m F y Y W R h e S A y K z N f R C A x N S A x M C 9 B d X R v U m V t b 3 Z l Z E N v b H V t b n M x L n t D b 2 x 1 b W 4 5 N T c s O T U 2 f S Z x d W 9 0 O y w m c X V v d D t T Z W N 0 a W 9 u M S 9 G Y X J h Z G F 5 I D I r M 1 9 E I D E 1 I D E w L 0 F 1 d G 9 S Z W 1 v d m V k Q 2 9 s d W 1 u c z E u e 0 N v b H V t b j k 1 O C w 5 N T d 9 J n F 1 b 3 Q 7 L C Z x d W 9 0 O 1 N l Y 3 R p b 2 4 x L 0 Z h c m F k Y X k g M i s z X 0 Q g M T U g M T A v Q X V 0 b 1 J l b W 9 2 Z W R D b 2 x 1 b W 5 z M S 5 7 Q 2 9 s d W 1 u O T U 5 L D k 1 O H 0 m c X V v d D s s J n F 1 b 3 Q 7 U 2 V j d G l v b j E v R m F y Y W R h e S A y K z N f R C A x N S A x M C 9 B d X R v U m V t b 3 Z l Z E N v b H V t b n M x L n t D b 2 x 1 b W 4 5 N j A s O T U 5 f S Z x d W 9 0 O y w m c X V v d D t T Z W N 0 a W 9 u M S 9 G Y X J h Z G F 5 I D I r M 1 9 E I D E 1 I D E w L 0 F 1 d G 9 S Z W 1 v d m V k Q 2 9 s d W 1 u c z E u e 0 N v b H V t b j k 2 M S w 5 N j B 9 J n F 1 b 3 Q 7 L C Z x d W 9 0 O 1 N l Y 3 R p b 2 4 x L 0 Z h c m F k Y X k g M i s z X 0 Q g M T U g M T A v Q X V 0 b 1 J l b W 9 2 Z W R D b 2 x 1 b W 5 z M S 5 7 Q 2 9 s d W 1 u O T Y y L D k 2 M X 0 m c X V v d D s s J n F 1 b 3 Q 7 U 2 V j d G l v b j E v R m F y Y W R h e S A y K z N f R C A x N S A x M C 9 B d X R v U m V t b 3 Z l Z E N v b H V t b n M x L n t D b 2 x 1 b W 4 5 N j M s O T Y y f S Z x d W 9 0 O y w m c X V v d D t T Z W N 0 a W 9 u M S 9 G Y X J h Z G F 5 I D I r M 1 9 E I D E 1 I D E w L 0 F 1 d G 9 S Z W 1 v d m V k Q 2 9 s d W 1 u c z E u e 0 N v b H V t b j k 2 N C w 5 N j N 9 J n F 1 b 3 Q 7 L C Z x d W 9 0 O 1 N l Y 3 R p b 2 4 x L 0 Z h c m F k Y X k g M i s z X 0 Q g M T U g M T A v Q X V 0 b 1 J l b W 9 2 Z W R D b 2 x 1 b W 5 z M S 5 7 Q 2 9 s d W 1 u O T Y 1 L D k 2 N H 0 m c X V v d D s s J n F 1 b 3 Q 7 U 2 V j d G l v b j E v R m F y Y W R h e S A y K z N f R C A x N S A x M C 9 B d X R v U m V t b 3 Z l Z E N v b H V t b n M x L n t D b 2 x 1 b W 4 5 N j Y s O T Y 1 f S Z x d W 9 0 O y w m c X V v d D t T Z W N 0 a W 9 u M S 9 G Y X J h Z G F 5 I D I r M 1 9 E I D E 1 I D E w L 0 F 1 d G 9 S Z W 1 v d m V k Q 2 9 s d W 1 u c z E u e 0 N v b H V t b j k 2 N y w 5 N j Z 9 J n F 1 b 3 Q 7 L C Z x d W 9 0 O 1 N l Y 3 R p b 2 4 x L 0 Z h c m F k Y X k g M i s z X 0 Q g M T U g M T A v Q X V 0 b 1 J l b W 9 2 Z W R D b 2 x 1 b W 5 z M S 5 7 Q 2 9 s d W 1 u O T Y 4 L D k 2 N 3 0 m c X V v d D s s J n F 1 b 3 Q 7 U 2 V j d G l v b j E v R m F y Y W R h e S A y K z N f R C A x N S A x M C 9 B d X R v U m V t b 3 Z l Z E N v b H V t b n M x L n t D b 2 x 1 b W 4 5 N j k s O T Y 4 f S Z x d W 9 0 O y w m c X V v d D t T Z W N 0 a W 9 u M S 9 G Y X J h Z G F 5 I D I r M 1 9 E I D E 1 I D E w L 0 F 1 d G 9 S Z W 1 v d m V k Q 2 9 s d W 1 u c z E u e 0 N v b H V t b j k 3 M C w 5 N j l 9 J n F 1 b 3 Q 7 L C Z x d W 9 0 O 1 N l Y 3 R p b 2 4 x L 0 Z h c m F k Y X k g M i s z X 0 Q g M T U g M T A v Q X V 0 b 1 J l b W 9 2 Z W R D b 2 x 1 b W 5 z M S 5 7 Q 2 9 s d W 1 u O T c x L D k 3 M H 0 m c X V v d D s s J n F 1 b 3 Q 7 U 2 V j d G l v b j E v R m F y Y W R h e S A y K z N f R C A x N S A x M C 9 B d X R v U m V t b 3 Z l Z E N v b H V t b n M x L n t D b 2 x 1 b W 4 5 N z I s O T c x f S Z x d W 9 0 O y w m c X V v d D t T Z W N 0 a W 9 u M S 9 G Y X J h Z G F 5 I D I r M 1 9 E I D E 1 I D E w L 0 F 1 d G 9 S Z W 1 v d m V k Q 2 9 s d W 1 u c z E u e 0 N v b H V t b j k 3 M y w 5 N z J 9 J n F 1 b 3 Q 7 L C Z x d W 9 0 O 1 N l Y 3 R p b 2 4 x L 0 Z h c m F k Y X k g M i s z X 0 Q g M T U g M T A v Q X V 0 b 1 J l b W 9 2 Z W R D b 2 x 1 b W 5 z M S 5 7 Q 2 9 s d W 1 u O T c 0 L D k 3 M 3 0 m c X V v d D s s J n F 1 b 3 Q 7 U 2 V j d G l v b j E v R m F y Y W R h e S A y K z N f R C A x N S A x M C 9 B d X R v U m V t b 3 Z l Z E N v b H V t b n M x L n t D b 2 x 1 b W 4 5 N z U s O T c 0 f S Z x d W 9 0 O y w m c X V v d D t T Z W N 0 a W 9 u M S 9 G Y X J h Z G F 5 I D I r M 1 9 E I D E 1 I D E w L 0 F 1 d G 9 S Z W 1 v d m V k Q 2 9 s d W 1 u c z E u e 0 N v b H V t b j k 3 N i w 5 N z V 9 J n F 1 b 3 Q 7 L C Z x d W 9 0 O 1 N l Y 3 R p b 2 4 x L 0 Z h c m F k Y X k g M i s z X 0 Q g M T U g M T A v Q X V 0 b 1 J l b W 9 2 Z W R D b 2 x 1 b W 5 z M S 5 7 Q 2 9 s d W 1 u O T c 3 L D k 3 N n 0 m c X V v d D s s J n F 1 b 3 Q 7 U 2 V j d G l v b j E v R m F y Y W R h e S A y K z N f R C A x N S A x M C 9 B d X R v U m V t b 3 Z l Z E N v b H V t b n M x L n t D b 2 x 1 b W 4 5 N z g s O T c 3 f S Z x d W 9 0 O y w m c X V v d D t T Z W N 0 a W 9 u M S 9 G Y X J h Z G F 5 I D I r M 1 9 E I D E 1 I D E w L 0 F 1 d G 9 S Z W 1 v d m V k Q 2 9 s d W 1 u c z E u e 0 N v b H V t b j k 3 O S w 5 N z h 9 J n F 1 b 3 Q 7 L C Z x d W 9 0 O 1 N l Y 3 R p b 2 4 x L 0 Z h c m F k Y X k g M i s z X 0 Q g M T U g M T A v Q X V 0 b 1 J l b W 9 2 Z W R D b 2 x 1 b W 5 z M S 5 7 Q 2 9 s d W 1 u O T g w L D k 3 O X 0 m c X V v d D s s J n F 1 b 3 Q 7 U 2 V j d G l v b j E v R m F y Y W R h e S A y K z N f R C A x N S A x M C 9 B d X R v U m V t b 3 Z l Z E N v b H V t b n M x L n t D b 2 x 1 b W 4 5 O D E s O T g w f S Z x d W 9 0 O y w m c X V v d D t T Z W N 0 a W 9 u M S 9 G Y X J h Z G F 5 I D I r M 1 9 E I D E 1 I D E w L 0 F 1 d G 9 S Z W 1 v d m V k Q 2 9 s d W 1 u c z E u e 0 N v b H V t b j k 4 M i w 5 O D F 9 J n F 1 b 3 Q 7 L C Z x d W 9 0 O 1 N l Y 3 R p b 2 4 x L 0 Z h c m F k Y X k g M i s z X 0 Q g M T U g M T A v Q X V 0 b 1 J l b W 9 2 Z W R D b 2 x 1 b W 5 z M S 5 7 Q 2 9 s d W 1 u O T g z L D k 4 M n 0 m c X V v d D s s J n F 1 b 3 Q 7 U 2 V j d G l v b j E v R m F y Y W R h e S A y K z N f R C A x N S A x M C 9 B d X R v U m V t b 3 Z l Z E N v b H V t b n M x L n t D b 2 x 1 b W 4 5 O D Q s O T g z f S Z x d W 9 0 O y w m c X V v d D t T Z W N 0 a W 9 u M S 9 G Y X J h Z G F 5 I D I r M 1 9 E I D E 1 I D E w L 0 F 1 d G 9 S Z W 1 v d m V k Q 2 9 s d W 1 u c z E u e 0 N v b H V t b j k 4 N S w 5 O D R 9 J n F 1 b 3 Q 7 L C Z x d W 9 0 O 1 N l Y 3 R p b 2 4 x L 0 Z h c m F k Y X k g M i s z X 0 Q g M T U g M T A v Q X V 0 b 1 J l b W 9 2 Z W R D b 2 x 1 b W 5 z M S 5 7 Q 2 9 s d W 1 u O T g 2 L D k 4 N X 0 m c X V v d D s s J n F 1 b 3 Q 7 U 2 V j d G l v b j E v R m F y Y W R h e S A y K z N f R C A x N S A x M C 9 B d X R v U m V t b 3 Z l Z E N v b H V t b n M x L n t D b 2 x 1 b W 4 5 O D c s O T g 2 f S Z x d W 9 0 O y w m c X V v d D t T Z W N 0 a W 9 u M S 9 G Y X J h Z G F 5 I D I r M 1 9 E I D E 1 I D E w L 0 F 1 d G 9 S Z W 1 v d m V k Q 2 9 s d W 1 u c z E u e 0 N v b H V t b j k 4 O C w 5 O D d 9 J n F 1 b 3 Q 7 L C Z x d W 9 0 O 1 N l Y 3 R p b 2 4 x L 0 Z h c m F k Y X k g M i s z X 0 Q g M T U g M T A v Q X V 0 b 1 J l b W 9 2 Z W R D b 2 x 1 b W 5 z M S 5 7 Q 2 9 s d W 1 u O T g 5 L D k 4 O H 0 m c X V v d D s s J n F 1 b 3 Q 7 U 2 V j d G l v b j E v R m F y Y W R h e S A y K z N f R C A x N S A x M C 9 B d X R v U m V t b 3 Z l Z E N v b H V t b n M x L n t D b 2 x 1 b W 4 5 O T A s O T g 5 f S Z x d W 9 0 O y w m c X V v d D t T Z W N 0 a W 9 u M S 9 G Y X J h Z G F 5 I D I r M 1 9 E I D E 1 I D E w L 0 F 1 d G 9 S Z W 1 v d m V k Q 2 9 s d W 1 u c z E u e 0 N v b H V t b j k 5 M S w 5 O T B 9 J n F 1 b 3 Q 7 L C Z x d W 9 0 O 1 N l Y 3 R p b 2 4 x L 0 Z h c m F k Y X k g M i s z X 0 Q g M T U g M T A v Q X V 0 b 1 J l b W 9 2 Z W R D b 2 x 1 b W 5 z M S 5 7 Q 2 9 s d W 1 u O T k y L D k 5 M X 0 m c X V v d D s s J n F 1 b 3 Q 7 U 2 V j d G l v b j E v R m F y Y W R h e S A y K z N f R C A x N S A x M C 9 B d X R v U m V t b 3 Z l Z E N v b H V t b n M x L n t D b 2 x 1 b W 4 5 O T M s O T k y f S Z x d W 9 0 O y w m c X V v d D t T Z W N 0 a W 9 u M S 9 G Y X J h Z G F 5 I D I r M 1 9 E I D E 1 I D E w L 0 F 1 d G 9 S Z W 1 v d m V k Q 2 9 s d W 1 u c z E u e 0 N v b H V t b j k 5 N C w 5 O T N 9 J n F 1 b 3 Q 7 L C Z x d W 9 0 O 1 N l Y 3 R p b 2 4 x L 0 Z h c m F k Y X k g M i s z X 0 Q g M T U g M T A v Q X V 0 b 1 J l b W 9 2 Z W R D b 2 x 1 b W 5 z M S 5 7 Q 2 9 s d W 1 u O T k 1 L D k 5 N H 0 m c X V v d D s s J n F 1 b 3 Q 7 U 2 V j d G l v b j E v R m F y Y W R h e S A y K z N f R C A x N S A x M C 9 B d X R v U m V t b 3 Z l Z E N v b H V t b n M x L n t D b 2 x 1 b W 4 5 O T Y s O T k 1 f S Z x d W 9 0 O y w m c X V v d D t T Z W N 0 a W 9 u M S 9 G Y X J h Z G F 5 I D I r M 1 9 E I D E 1 I D E w L 0 F 1 d G 9 S Z W 1 v d m V k Q 2 9 s d W 1 u c z E u e 0 N v b H V t b j k 5 N y w 5 O T Z 9 J n F 1 b 3 Q 7 L C Z x d W 9 0 O 1 N l Y 3 R p b 2 4 x L 0 Z h c m F k Y X k g M i s z X 0 Q g M T U g M T A v Q X V 0 b 1 J l b W 9 2 Z W R D b 2 x 1 b W 5 z M S 5 7 Q 2 9 s d W 1 u O T k 4 L D k 5 N 3 0 m c X V v d D s s J n F 1 b 3 Q 7 U 2 V j d G l v b j E v R m F y Y W R h e S A y K z N f R C A x N S A x M C 9 B d X R v U m V t b 3 Z l Z E N v b H V t b n M x L n t D b 2 x 1 b W 4 5 O T k s O T k 4 f S Z x d W 9 0 O y w m c X V v d D t T Z W N 0 a W 9 u M S 9 G Y X J h Z G F 5 I D I r M 1 9 E I D E 1 I D E w L 0 F 1 d G 9 S Z W 1 v d m V k Q 2 9 s d W 1 u c z E u e 0 N v b H V t b j E w M D A s O T k 5 f S Z x d W 9 0 O y w m c X V v d D t T Z W N 0 a W 9 u M S 9 G Y X J h Z G F 5 I D I r M 1 9 E I D E 1 I D E w L 0 F 1 d G 9 S Z W 1 v d m V k Q 2 9 s d W 1 u c z E u e 0 N v b H V t b j E w M D E s M T A w M H 0 m c X V v d D s s J n F 1 b 3 Q 7 U 2 V j d G l v b j E v R m F y Y W R h e S A y K z N f R C A x N S A x M C 9 B d X R v U m V t b 3 Z l Z E N v b H V t b n M x L n t D b 2 x 1 b W 4 x M D A y L D E w M D F 9 J n F 1 b 3 Q 7 L C Z x d W 9 0 O 1 N l Y 3 R p b 2 4 x L 0 Z h c m F k Y X k g M i s z X 0 Q g M T U g M T A v Q X V 0 b 1 J l b W 9 2 Z W R D b 2 x 1 b W 5 z M S 5 7 Q 2 9 s d W 1 u M T A w M y w x M D A y f S Z x d W 9 0 O y w m c X V v d D t T Z W N 0 a W 9 u M S 9 G Y X J h Z G F 5 I D I r M 1 9 E I D E 1 I D E w L 0 F 1 d G 9 S Z W 1 v d m V k Q 2 9 s d W 1 u c z E u e 0 N v b H V t b j E w M D Q s M T A w M 3 0 m c X V v d D s s J n F 1 b 3 Q 7 U 2 V j d G l v b j E v R m F y Y W R h e S A y K z N f R C A x N S A x M C 9 B d X R v U m V t b 3 Z l Z E N v b H V t b n M x L n t D b 2 x 1 b W 4 x M D A 1 L D E w M D R 9 J n F 1 b 3 Q 7 L C Z x d W 9 0 O 1 N l Y 3 R p b 2 4 x L 0 Z h c m F k Y X k g M i s z X 0 Q g M T U g M T A v Q X V 0 b 1 J l b W 9 2 Z W R D b 2 x 1 b W 5 z M S 5 7 Q 2 9 s d W 1 u M T A w N i w x M D A 1 f S Z x d W 9 0 O y w m c X V v d D t T Z W N 0 a W 9 u M S 9 G Y X J h Z G F 5 I D I r M 1 9 E I D E 1 I D E w L 0 F 1 d G 9 S Z W 1 v d m V k Q 2 9 s d W 1 u c z E u e 0 N v b H V t b j E w M D c s M T A w N n 0 m c X V v d D s s J n F 1 b 3 Q 7 U 2 V j d G l v b j E v R m F y Y W R h e S A y K z N f R C A x N S A x M C 9 B d X R v U m V t b 3 Z l Z E N v b H V t b n M x L n t D b 2 x 1 b W 4 x M D A 4 L D E w M D d 9 J n F 1 b 3 Q 7 L C Z x d W 9 0 O 1 N l Y 3 R p b 2 4 x L 0 Z h c m F k Y X k g M i s z X 0 Q g M T U g M T A v Q X V 0 b 1 J l b W 9 2 Z W R D b 2 x 1 b W 5 z M S 5 7 Q 2 9 s d W 1 u M T A w O S w x M D A 4 f S Z x d W 9 0 O y w m c X V v d D t T Z W N 0 a W 9 u M S 9 G Y X J h Z G F 5 I D I r M 1 9 E I D E 1 I D E w L 0 F 1 d G 9 S Z W 1 v d m V k Q 2 9 s d W 1 u c z E u e 0 N v b H V t b j E w M T A s M T A w O X 0 m c X V v d D s s J n F 1 b 3 Q 7 U 2 V j d G l v b j E v R m F y Y W R h e S A y K z N f R C A x N S A x M C 9 B d X R v U m V t b 3 Z l Z E N v b H V t b n M x L n t D b 2 x 1 b W 4 x M D E x L D E w M T B 9 J n F 1 b 3 Q 7 L C Z x d W 9 0 O 1 N l Y 3 R p b 2 4 x L 0 Z h c m F k Y X k g M i s z X 0 Q g M T U g M T A v Q X V 0 b 1 J l b W 9 2 Z W R D b 2 x 1 b W 5 z M S 5 7 Q 2 9 s d W 1 u M T A x M i w x M D E x f S Z x d W 9 0 O y w m c X V v d D t T Z W N 0 a W 9 u M S 9 G Y X J h Z G F 5 I D I r M 1 9 E I D E 1 I D E w L 0 F 1 d G 9 S Z W 1 v d m V k Q 2 9 s d W 1 u c z E u e 0 N v b H V t b j E w M T M s M T A x M n 0 m c X V v d D s s J n F 1 b 3 Q 7 U 2 V j d G l v b j E v R m F y Y W R h e S A y K z N f R C A x N S A x M C 9 B d X R v U m V t b 3 Z l Z E N v b H V t b n M x L n t D b 2 x 1 b W 4 x M D E 0 L D E w M T N 9 J n F 1 b 3 Q 7 L C Z x d W 9 0 O 1 N l Y 3 R p b 2 4 x L 0 Z h c m F k Y X k g M i s z X 0 Q g M T U g M T A v Q X V 0 b 1 J l b W 9 2 Z W R D b 2 x 1 b W 5 z M S 5 7 Q 2 9 s d W 1 u M T A x N S w x M D E 0 f S Z x d W 9 0 O y w m c X V v d D t T Z W N 0 a W 9 u M S 9 G Y X J h Z G F 5 I D I r M 1 9 E I D E 1 I D E w L 0 F 1 d G 9 S Z W 1 v d m V k Q 2 9 s d W 1 u c z E u e 0 N v b H V t b j E w M T Y s M T A x N X 0 m c X V v d D s s J n F 1 b 3 Q 7 U 2 V j d G l v b j E v R m F y Y W R h e S A y K z N f R C A x N S A x M C 9 B d X R v U m V t b 3 Z l Z E N v b H V t b n M x L n t D b 2 x 1 b W 4 x M D E 3 L D E w M T Z 9 J n F 1 b 3 Q 7 L C Z x d W 9 0 O 1 N l Y 3 R p b 2 4 x L 0 Z h c m F k Y X k g M i s z X 0 Q g M T U g M T A v Q X V 0 b 1 J l b W 9 2 Z W R D b 2 x 1 b W 5 z M S 5 7 Q 2 9 s d W 1 u M T A x O C w x M D E 3 f S Z x d W 9 0 O y w m c X V v d D t T Z W N 0 a W 9 u M S 9 G Y X J h Z G F 5 I D I r M 1 9 E I D E 1 I D E w L 0 F 1 d G 9 S Z W 1 v d m V k Q 2 9 s d W 1 u c z E u e 0 N v b H V t b j E w M T k s M T A x O H 0 m c X V v d D s s J n F 1 b 3 Q 7 U 2 V j d G l v b j E v R m F y Y W R h e S A y K z N f R C A x N S A x M C 9 B d X R v U m V t b 3 Z l Z E N v b H V t b n M x L n t D b 2 x 1 b W 4 x M D I w L D E w M T l 9 J n F 1 b 3 Q 7 L C Z x d W 9 0 O 1 N l Y 3 R p b 2 4 x L 0 Z h c m F k Y X k g M i s z X 0 Q g M T U g M T A v Q X V 0 b 1 J l b W 9 2 Z W R D b 2 x 1 b W 5 z M S 5 7 Q 2 9 s d W 1 u M T A y M S w x M D I w f S Z x d W 9 0 O y w m c X V v d D t T Z W N 0 a W 9 u M S 9 G Y X J h Z G F 5 I D I r M 1 9 E I D E 1 I D E w L 0 F 1 d G 9 S Z W 1 v d m V k Q 2 9 s d W 1 u c z E u e 0 N v b H V t b j E w M j I s M T A y M X 0 m c X V v d D s s J n F 1 b 3 Q 7 U 2 V j d G l v b j E v R m F y Y W R h e S A y K z N f R C A x N S A x M C 9 B d X R v U m V t b 3 Z l Z E N v b H V t b n M x L n t D b 2 x 1 b W 4 x M D I z L D E w M j J 9 J n F 1 b 3 Q 7 L C Z x d W 9 0 O 1 N l Y 3 R p b 2 4 x L 0 Z h c m F k Y X k g M i s z X 0 Q g M T U g M T A v Q X V 0 b 1 J l b W 9 2 Z W R D b 2 x 1 b W 5 z M S 5 7 Q 2 9 s d W 1 u M T A y N C w x M D I z f S Z x d W 9 0 O y w m c X V v d D t T Z W N 0 a W 9 u M S 9 G Y X J h Z G F 5 I D I r M 1 9 E I D E 1 I D E w L 0 F 1 d G 9 S Z W 1 v d m V k Q 2 9 s d W 1 u c z E u e 0 N v b H V t b j E w M j U s M T A y N H 0 m c X V v d D s s J n F 1 b 3 Q 7 U 2 V j d G l v b j E v R m F y Y W R h e S A y K z N f R C A x N S A x M C 9 B d X R v U m V t b 3 Z l Z E N v b H V t b n M x L n t D b 2 x 1 b W 4 x M D I 2 L D E w M j V 9 J n F 1 b 3 Q 7 L C Z x d W 9 0 O 1 N l Y 3 R p b 2 4 x L 0 Z h c m F k Y X k g M i s z X 0 Q g M T U g M T A v Q X V 0 b 1 J l b W 9 2 Z W R D b 2 x 1 b W 5 z M S 5 7 Q 2 9 s d W 1 u M T A y N y w x M D I 2 f S Z x d W 9 0 O y w m c X V v d D t T Z W N 0 a W 9 u M S 9 G Y X J h Z G F 5 I D I r M 1 9 E I D E 1 I D E w L 0 F 1 d G 9 S Z W 1 v d m V k Q 2 9 s d W 1 u c z E u e 0 N v b H V t b j E w M j g s M T A y N 3 0 m c X V v d D s s J n F 1 b 3 Q 7 U 2 V j d G l v b j E v R m F y Y W R h e S A y K z N f R C A x N S A x M C 9 B d X R v U m V t b 3 Z l Z E N v b H V t b n M x L n t D b 2 x 1 b W 4 x M D I 5 L D E w M j h 9 J n F 1 b 3 Q 7 L C Z x d W 9 0 O 1 N l Y 3 R p b 2 4 x L 0 Z h c m F k Y X k g M i s z X 0 Q g M T U g M T A v Q X V 0 b 1 J l b W 9 2 Z W R D b 2 x 1 b W 5 z M S 5 7 Q 2 9 s d W 1 u M T A z M C w x M D I 5 f S Z x d W 9 0 O y w m c X V v d D t T Z W N 0 a W 9 u M S 9 G Y X J h Z G F 5 I D I r M 1 9 E I D E 1 I D E w L 0 F 1 d G 9 S Z W 1 v d m V k Q 2 9 s d W 1 u c z E u e 0 N v b H V t b j E w M z E s M T A z M H 0 m c X V v d D s s J n F 1 b 3 Q 7 U 2 V j d G l v b j E v R m F y Y W R h e S A y K z N f R C A x N S A x M C 9 B d X R v U m V t b 3 Z l Z E N v b H V t b n M x L n t D b 2 x 1 b W 4 x M D M y L D E w M z F 9 J n F 1 b 3 Q 7 L C Z x d W 9 0 O 1 N l Y 3 R p b 2 4 x L 0 Z h c m F k Y X k g M i s z X 0 Q g M T U g M T A v Q X V 0 b 1 J l b W 9 2 Z W R D b 2 x 1 b W 5 z M S 5 7 Q 2 9 s d W 1 u M T A z M y w x M D M y f S Z x d W 9 0 O y w m c X V v d D t T Z W N 0 a W 9 u M S 9 G Y X J h Z G F 5 I D I r M 1 9 E I D E 1 I D E w L 0 F 1 d G 9 S Z W 1 v d m V k Q 2 9 s d W 1 u c z E u e 0 N v b H V t b j E w M z Q s M T A z M 3 0 m c X V v d D s s J n F 1 b 3 Q 7 U 2 V j d G l v b j E v R m F y Y W R h e S A y K z N f R C A x N S A x M C 9 B d X R v U m V t b 3 Z l Z E N v b H V t b n M x L n t D b 2 x 1 b W 4 x M D M 1 L D E w M z R 9 J n F 1 b 3 Q 7 L C Z x d W 9 0 O 1 N l Y 3 R p b 2 4 x L 0 Z h c m F k Y X k g M i s z X 0 Q g M T U g M T A v Q X V 0 b 1 J l b W 9 2 Z W R D b 2 x 1 b W 5 z M S 5 7 Q 2 9 s d W 1 u M T A z N i w x M D M 1 f S Z x d W 9 0 O y w m c X V v d D t T Z W N 0 a W 9 u M S 9 G Y X J h Z G F 5 I D I r M 1 9 E I D E 1 I D E w L 0 F 1 d G 9 S Z W 1 v d m V k Q 2 9 s d W 1 u c z E u e 0 N v b H V t b j E w M z c s M T A z N n 0 m c X V v d D s s J n F 1 b 3 Q 7 U 2 V j d G l v b j E v R m F y Y W R h e S A y K z N f R C A x N S A x M C 9 B d X R v U m V t b 3 Z l Z E N v b H V t b n M x L n t D b 2 x 1 b W 4 x M D M 4 L D E w M z d 9 J n F 1 b 3 Q 7 L C Z x d W 9 0 O 1 N l Y 3 R p b 2 4 x L 0 Z h c m F k Y X k g M i s z X 0 Q g M T U g M T A v Q X V 0 b 1 J l b W 9 2 Z W R D b 2 x 1 b W 5 z M S 5 7 Q 2 9 s d W 1 u M T A z O S w x M D M 4 f S Z x d W 9 0 O y w m c X V v d D t T Z W N 0 a W 9 u M S 9 G Y X J h Z G F 5 I D I r M 1 9 E I D E 1 I D E w L 0 F 1 d G 9 S Z W 1 v d m V k Q 2 9 s d W 1 u c z E u e 0 N v b H V t b j E w N D A s M T A z O X 0 m c X V v d D s s J n F 1 b 3 Q 7 U 2 V j d G l v b j E v R m F y Y W R h e S A y K z N f R C A x N S A x M C 9 B d X R v U m V t b 3 Z l Z E N v b H V t b n M x L n t D b 2 x 1 b W 4 x M D Q x L D E w N D B 9 J n F 1 b 3 Q 7 L C Z x d W 9 0 O 1 N l Y 3 R p b 2 4 x L 0 Z h c m F k Y X k g M i s z X 0 Q g M T U g M T A v Q X V 0 b 1 J l b W 9 2 Z W R D b 2 x 1 b W 5 z M S 5 7 Q 2 9 s d W 1 u M T A 0 M i w x M D Q x f S Z x d W 9 0 O y w m c X V v d D t T Z W N 0 a W 9 u M S 9 G Y X J h Z G F 5 I D I r M 1 9 E I D E 1 I D E w L 0 F 1 d G 9 S Z W 1 v d m V k Q 2 9 s d W 1 u c z E u e 0 N v b H V t b j E w N D M s M T A 0 M n 0 m c X V v d D s s J n F 1 b 3 Q 7 U 2 V j d G l v b j E v R m F y Y W R h e S A y K z N f R C A x N S A x M C 9 B d X R v U m V t b 3 Z l Z E N v b H V t b n M x L n t D b 2 x 1 b W 4 x M D Q 0 L D E w N D N 9 J n F 1 b 3 Q 7 L C Z x d W 9 0 O 1 N l Y 3 R p b 2 4 x L 0 Z h c m F k Y X k g M i s z X 0 Q g M T U g M T A v Q X V 0 b 1 J l b W 9 2 Z W R D b 2 x 1 b W 5 z M S 5 7 Q 2 9 s d W 1 u M T A 0 N S w x M D Q 0 f S Z x d W 9 0 O y w m c X V v d D t T Z W N 0 a W 9 u M S 9 G Y X J h Z G F 5 I D I r M 1 9 E I D E 1 I D E w L 0 F 1 d G 9 S Z W 1 v d m V k Q 2 9 s d W 1 u c z E u e 0 N v b H V t b j E w N D Y s M T A 0 N X 0 m c X V v d D s s J n F 1 b 3 Q 7 U 2 V j d G l v b j E v R m F y Y W R h e S A y K z N f R C A x N S A x M C 9 B d X R v U m V t b 3 Z l Z E N v b H V t b n M x L n t D b 2 x 1 b W 4 x M D Q 3 L D E w N D Z 9 J n F 1 b 3 Q 7 L C Z x d W 9 0 O 1 N l Y 3 R p b 2 4 x L 0 Z h c m F k Y X k g M i s z X 0 Q g M T U g M T A v Q X V 0 b 1 J l b W 9 2 Z W R D b 2 x 1 b W 5 z M S 5 7 Q 2 9 s d W 1 u M T A 0 O C w x M D Q 3 f S Z x d W 9 0 O y w m c X V v d D t T Z W N 0 a W 9 u M S 9 G Y X J h Z G F 5 I D I r M 1 9 E I D E 1 I D E w L 0 F 1 d G 9 S Z W 1 v d m V k Q 2 9 s d W 1 u c z E u e 0 N v b H V t b j E w N D k s M T A 0 O H 0 m c X V v d D s s J n F 1 b 3 Q 7 U 2 V j d G l v b j E v R m F y Y W R h e S A y K z N f R C A x N S A x M C 9 B d X R v U m V t b 3 Z l Z E N v b H V t b n M x L n t D b 2 x 1 b W 4 x M D U w L D E w N D l 9 J n F 1 b 3 Q 7 L C Z x d W 9 0 O 1 N l Y 3 R p b 2 4 x L 0 Z h c m F k Y X k g M i s z X 0 Q g M T U g M T A v Q X V 0 b 1 J l b W 9 2 Z W R D b 2 x 1 b W 5 z M S 5 7 Q 2 9 s d W 1 u M T A 1 M S w x M D U w f S Z x d W 9 0 O y w m c X V v d D t T Z W N 0 a W 9 u M S 9 G Y X J h Z G F 5 I D I r M 1 9 E I D E 1 I D E w L 0 F 1 d G 9 S Z W 1 v d m V k Q 2 9 s d W 1 u c z E u e 0 N v b H V t b j E w N T I s M T A 1 M X 0 m c X V v d D s s J n F 1 b 3 Q 7 U 2 V j d G l v b j E v R m F y Y W R h e S A y K z N f R C A x N S A x M C 9 B d X R v U m V t b 3 Z l Z E N v b H V t b n M x L n t D b 2 x 1 b W 4 x M D U z L D E w N T J 9 J n F 1 b 3 Q 7 L C Z x d W 9 0 O 1 N l Y 3 R p b 2 4 x L 0 Z h c m F k Y X k g M i s z X 0 Q g M T U g M T A v Q X V 0 b 1 J l b W 9 2 Z W R D b 2 x 1 b W 5 z M S 5 7 Q 2 9 s d W 1 u M T A 1 N C w x M D U z f S Z x d W 9 0 O y w m c X V v d D t T Z W N 0 a W 9 u M S 9 G Y X J h Z G F 5 I D I r M 1 9 E I D E 1 I D E w L 0 F 1 d G 9 S Z W 1 v d m V k Q 2 9 s d W 1 u c z E u e 0 N v b H V t b j E w N T U s M T A 1 N H 0 m c X V v d D s s J n F 1 b 3 Q 7 U 2 V j d G l v b j E v R m F y Y W R h e S A y K z N f R C A x N S A x M C 9 B d X R v U m V t b 3 Z l Z E N v b H V t b n M x L n t D b 2 x 1 b W 4 x M D U 2 L D E w N T V 9 J n F 1 b 3 Q 7 L C Z x d W 9 0 O 1 N l Y 3 R p b 2 4 x L 0 Z h c m F k Y X k g M i s z X 0 Q g M T U g M T A v Q X V 0 b 1 J l b W 9 2 Z W R D b 2 x 1 b W 5 z M S 5 7 Q 2 9 s d W 1 u M T A 1 N y w x M D U 2 f S Z x d W 9 0 O y w m c X V v d D t T Z W N 0 a W 9 u M S 9 G Y X J h Z G F 5 I D I r M 1 9 E I D E 1 I D E w L 0 F 1 d G 9 S Z W 1 v d m V k Q 2 9 s d W 1 u c z E u e 0 N v b H V t b j E w N T g s M T A 1 N 3 0 m c X V v d D s s J n F 1 b 3 Q 7 U 2 V j d G l v b j E v R m F y Y W R h e S A y K z N f R C A x N S A x M C 9 B d X R v U m V t b 3 Z l Z E N v b H V t b n M x L n t D b 2 x 1 b W 4 x M D U 5 L D E w N T h 9 J n F 1 b 3 Q 7 L C Z x d W 9 0 O 1 N l Y 3 R p b 2 4 x L 0 Z h c m F k Y X k g M i s z X 0 Q g M T U g M T A v Q X V 0 b 1 J l b W 9 2 Z W R D b 2 x 1 b W 5 z M S 5 7 Q 2 9 s d W 1 u M T A 2 M C w x M D U 5 f S Z x d W 9 0 O y w m c X V v d D t T Z W N 0 a W 9 u M S 9 G Y X J h Z G F 5 I D I r M 1 9 E I D E 1 I D E w L 0 F 1 d G 9 S Z W 1 v d m V k Q 2 9 s d W 1 u c z E u e 0 N v b H V t b j E w N j E s M T A 2 M H 0 m c X V v d D s s J n F 1 b 3 Q 7 U 2 V j d G l v b j E v R m F y Y W R h e S A y K z N f R C A x N S A x M C 9 B d X R v U m V t b 3 Z l Z E N v b H V t b n M x L n t D b 2 x 1 b W 4 x M D Y y L D E w N j F 9 J n F 1 b 3 Q 7 L C Z x d W 9 0 O 1 N l Y 3 R p b 2 4 x L 0 Z h c m F k Y X k g M i s z X 0 Q g M T U g M T A v Q X V 0 b 1 J l b W 9 2 Z W R D b 2 x 1 b W 5 z M S 5 7 Q 2 9 s d W 1 u M T A 2 M y w x M D Y y f S Z x d W 9 0 O y w m c X V v d D t T Z W N 0 a W 9 u M S 9 G Y X J h Z G F 5 I D I r M 1 9 E I D E 1 I D E w L 0 F 1 d G 9 S Z W 1 v d m V k Q 2 9 s d W 1 u c z E u e 0 N v b H V t b j E w N j Q s M T A 2 M 3 0 m c X V v d D s s J n F 1 b 3 Q 7 U 2 V j d G l v b j E v R m F y Y W R h e S A y K z N f R C A x N S A x M C 9 B d X R v U m V t b 3 Z l Z E N v b H V t b n M x L n t D b 2 x 1 b W 4 x M D Y 1 L D E w N j R 9 J n F 1 b 3 Q 7 L C Z x d W 9 0 O 1 N l Y 3 R p b 2 4 x L 0 Z h c m F k Y X k g M i s z X 0 Q g M T U g M T A v Q X V 0 b 1 J l b W 9 2 Z W R D b 2 x 1 b W 5 z M S 5 7 Q 2 9 s d W 1 u M T A 2 N i w x M D Y 1 f S Z x d W 9 0 O y w m c X V v d D t T Z W N 0 a W 9 u M S 9 G Y X J h Z G F 5 I D I r M 1 9 E I D E 1 I D E w L 0 F 1 d G 9 S Z W 1 v d m V k Q 2 9 s d W 1 u c z E u e 0 N v b H V t b j E w N j c s M T A 2 N n 0 m c X V v d D s s J n F 1 b 3 Q 7 U 2 V j d G l v b j E v R m F y Y W R h e S A y K z N f R C A x N S A x M C 9 B d X R v U m V t b 3 Z l Z E N v b H V t b n M x L n t D b 2 x 1 b W 4 x M D Y 4 L D E w N j d 9 J n F 1 b 3 Q 7 L C Z x d W 9 0 O 1 N l Y 3 R p b 2 4 x L 0 Z h c m F k Y X k g M i s z X 0 Q g M T U g M T A v Q X V 0 b 1 J l b W 9 2 Z W R D b 2 x 1 b W 5 z M S 5 7 Q 2 9 s d W 1 u M T A 2 O S w x M D Y 4 f S Z x d W 9 0 O y w m c X V v d D t T Z W N 0 a W 9 u M S 9 G Y X J h Z G F 5 I D I r M 1 9 E I D E 1 I D E w L 0 F 1 d G 9 S Z W 1 v d m V k Q 2 9 s d W 1 u c z E u e 0 N v b H V t b j E w N z A s M T A 2 O X 0 m c X V v d D s s J n F 1 b 3 Q 7 U 2 V j d G l v b j E v R m F y Y W R h e S A y K z N f R C A x N S A x M C 9 B d X R v U m V t b 3 Z l Z E N v b H V t b n M x L n t D b 2 x 1 b W 4 x M D c x L D E w N z B 9 J n F 1 b 3 Q 7 L C Z x d W 9 0 O 1 N l Y 3 R p b 2 4 x L 0 Z h c m F k Y X k g M i s z X 0 Q g M T U g M T A v Q X V 0 b 1 J l b W 9 2 Z W R D b 2 x 1 b W 5 z M S 5 7 Q 2 9 s d W 1 u M T A 3 M i w x M D c x f S Z x d W 9 0 O y w m c X V v d D t T Z W N 0 a W 9 u M S 9 G Y X J h Z G F 5 I D I r M 1 9 E I D E 1 I D E w L 0 F 1 d G 9 S Z W 1 v d m V k Q 2 9 s d W 1 u c z E u e 0 N v b H V t b j E w N z M s M T A 3 M n 0 m c X V v d D s s J n F 1 b 3 Q 7 U 2 V j d G l v b j E v R m F y Y W R h e S A y K z N f R C A x N S A x M C 9 B d X R v U m V t b 3 Z l Z E N v b H V t b n M x L n t D b 2 x 1 b W 4 x M D c 0 L D E w N z N 9 J n F 1 b 3 Q 7 L C Z x d W 9 0 O 1 N l Y 3 R p b 2 4 x L 0 Z h c m F k Y X k g M i s z X 0 Q g M T U g M T A v Q X V 0 b 1 J l b W 9 2 Z W R D b 2 x 1 b W 5 z M S 5 7 Q 2 9 s d W 1 u M T A 3 N S w x M D c 0 f S Z x d W 9 0 O y w m c X V v d D t T Z W N 0 a W 9 u M S 9 G Y X J h Z G F 5 I D I r M 1 9 E I D E 1 I D E w L 0 F 1 d G 9 S Z W 1 v d m V k Q 2 9 s d W 1 u c z E u e 0 N v b H V t b j E w N z Y s M T A 3 N X 0 m c X V v d D s s J n F 1 b 3 Q 7 U 2 V j d G l v b j E v R m F y Y W R h e S A y K z N f R C A x N S A x M C 9 B d X R v U m V t b 3 Z l Z E N v b H V t b n M x L n t D b 2 x 1 b W 4 x M D c 3 L D E w N z Z 9 J n F 1 b 3 Q 7 L C Z x d W 9 0 O 1 N l Y 3 R p b 2 4 x L 0 Z h c m F k Y X k g M i s z X 0 Q g M T U g M T A v Q X V 0 b 1 J l b W 9 2 Z W R D b 2 x 1 b W 5 z M S 5 7 Q 2 9 s d W 1 u M T A 3 O C w x M D c 3 f S Z x d W 9 0 O y w m c X V v d D t T Z W N 0 a W 9 u M S 9 G Y X J h Z G F 5 I D I r M 1 9 E I D E 1 I D E w L 0 F 1 d G 9 S Z W 1 v d m V k Q 2 9 s d W 1 u c z E u e 0 N v b H V t b j E w N z k s M T A 3 O H 0 m c X V v d D s s J n F 1 b 3 Q 7 U 2 V j d G l v b j E v R m F y Y W R h e S A y K z N f R C A x N S A x M C 9 B d X R v U m V t b 3 Z l Z E N v b H V t b n M x L n t D b 2 x 1 b W 4 x M D g w L D E w N z l 9 J n F 1 b 3 Q 7 L C Z x d W 9 0 O 1 N l Y 3 R p b 2 4 x L 0 Z h c m F k Y X k g M i s z X 0 Q g M T U g M T A v Q X V 0 b 1 J l b W 9 2 Z W R D b 2 x 1 b W 5 z M S 5 7 Q 2 9 s d W 1 u M T A 4 M S w x M D g w f S Z x d W 9 0 O y w m c X V v d D t T Z W N 0 a W 9 u M S 9 G Y X J h Z G F 5 I D I r M 1 9 E I D E 1 I D E w L 0 F 1 d G 9 S Z W 1 v d m V k Q 2 9 s d W 1 u c z E u e 0 N v b H V t b j E w O D I s M T A 4 M X 0 m c X V v d D s s J n F 1 b 3 Q 7 U 2 V j d G l v b j E v R m F y Y W R h e S A y K z N f R C A x N S A x M C 9 B d X R v U m V t b 3 Z l Z E N v b H V t b n M x L n t D b 2 x 1 b W 4 x M D g z L D E w O D J 9 J n F 1 b 3 Q 7 L C Z x d W 9 0 O 1 N l Y 3 R p b 2 4 x L 0 Z h c m F k Y X k g M i s z X 0 Q g M T U g M T A v Q X V 0 b 1 J l b W 9 2 Z W R D b 2 x 1 b W 5 z M S 5 7 Q 2 9 s d W 1 u M T A 4 N C w x M D g z f S Z x d W 9 0 O y w m c X V v d D t T Z W N 0 a W 9 u M S 9 G Y X J h Z G F 5 I D I r M 1 9 E I D E 1 I D E w L 0 F 1 d G 9 S Z W 1 v d m V k Q 2 9 s d W 1 u c z E u e 0 N v b H V t b j E w O D U s M T A 4 N H 0 m c X V v d D s s J n F 1 b 3 Q 7 U 2 V j d G l v b j E v R m F y Y W R h e S A y K z N f R C A x N S A x M C 9 B d X R v U m V t b 3 Z l Z E N v b H V t b n M x L n t D b 2 x 1 b W 4 x M D g 2 L D E w O D V 9 J n F 1 b 3 Q 7 L C Z x d W 9 0 O 1 N l Y 3 R p b 2 4 x L 0 Z h c m F k Y X k g M i s z X 0 Q g M T U g M T A v Q X V 0 b 1 J l b W 9 2 Z W R D b 2 x 1 b W 5 z M S 5 7 Q 2 9 s d W 1 u M T A 4 N y w x M D g 2 f S Z x d W 9 0 O y w m c X V v d D t T Z W N 0 a W 9 u M S 9 G Y X J h Z G F 5 I D I r M 1 9 E I D E 1 I D E w L 0 F 1 d G 9 S Z W 1 v d m V k Q 2 9 s d W 1 u c z E u e 0 N v b H V t b j E w O D g s M T A 4 N 3 0 m c X V v d D s s J n F 1 b 3 Q 7 U 2 V j d G l v b j E v R m F y Y W R h e S A y K z N f R C A x N S A x M C 9 B d X R v U m V t b 3 Z l Z E N v b H V t b n M x L n t D b 2 x 1 b W 4 x M D g 5 L D E w O D h 9 J n F 1 b 3 Q 7 L C Z x d W 9 0 O 1 N l Y 3 R p b 2 4 x L 0 Z h c m F k Y X k g M i s z X 0 Q g M T U g M T A v Q X V 0 b 1 J l b W 9 2 Z W R D b 2 x 1 b W 5 z M S 5 7 Q 2 9 s d W 1 u M T A 5 M C w x M D g 5 f S Z x d W 9 0 O y w m c X V v d D t T Z W N 0 a W 9 u M S 9 G Y X J h Z G F 5 I D I r M 1 9 E I D E 1 I D E w L 0 F 1 d G 9 S Z W 1 v d m V k Q 2 9 s d W 1 u c z E u e 0 N v b H V t b j E w O T E s M T A 5 M H 0 m c X V v d D s s J n F 1 b 3 Q 7 U 2 V j d G l v b j E v R m F y Y W R h e S A y K z N f R C A x N S A x M C 9 B d X R v U m V t b 3 Z l Z E N v b H V t b n M x L n t D b 2 x 1 b W 4 x M D k y L D E w O T F 9 J n F 1 b 3 Q 7 L C Z x d W 9 0 O 1 N l Y 3 R p b 2 4 x L 0 Z h c m F k Y X k g M i s z X 0 Q g M T U g M T A v Q X V 0 b 1 J l b W 9 2 Z W R D b 2 x 1 b W 5 z M S 5 7 Q 2 9 s d W 1 u M T A 5 M y w x M D k y f S Z x d W 9 0 O y w m c X V v d D t T Z W N 0 a W 9 u M S 9 G Y X J h Z G F 5 I D I r M 1 9 E I D E 1 I D E w L 0 F 1 d G 9 S Z W 1 v d m V k Q 2 9 s d W 1 u c z E u e 0 N v b H V t b j E w O T Q s M T A 5 M 3 0 m c X V v d D s s J n F 1 b 3 Q 7 U 2 V j d G l v b j E v R m F y Y W R h e S A y K z N f R C A x N S A x M C 9 B d X R v U m V t b 3 Z l Z E N v b H V t b n M x L n t D b 2 x 1 b W 4 x M D k 1 L D E w O T R 9 J n F 1 b 3 Q 7 L C Z x d W 9 0 O 1 N l Y 3 R p b 2 4 x L 0 Z h c m F k Y X k g M i s z X 0 Q g M T U g M T A v Q X V 0 b 1 J l b W 9 2 Z W R D b 2 x 1 b W 5 z M S 5 7 Q 2 9 s d W 1 u M T A 5 N i w x M D k 1 f S Z x d W 9 0 O y w m c X V v d D t T Z W N 0 a W 9 u M S 9 G Y X J h Z G F 5 I D I r M 1 9 E I D E 1 I D E w L 0 F 1 d G 9 S Z W 1 v d m V k Q 2 9 s d W 1 u c z E u e 0 N v b H V t b j E w O T c s M T A 5 N n 0 m c X V v d D s s J n F 1 b 3 Q 7 U 2 V j d G l v b j E v R m F y Y W R h e S A y K z N f R C A x N S A x M C 9 B d X R v U m V t b 3 Z l Z E N v b H V t b n M x L n t D b 2 x 1 b W 4 x M D k 4 L D E w O T d 9 J n F 1 b 3 Q 7 L C Z x d W 9 0 O 1 N l Y 3 R p b 2 4 x L 0 Z h c m F k Y X k g M i s z X 0 Q g M T U g M T A v Q X V 0 b 1 J l b W 9 2 Z W R D b 2 x 1 b W 5 z M S 5 7 Q 2 9 s d W 1 u M T A 5 O S w x M D k 4 f S Z x d W 9 0 O y w m c X V v d D t T Z W N 0 a W 9 u M S 9 G Y X J h Z G F 5 I D I r M 1 9 E I D E 1 I D E w L 0 F 1 d G 9 S Z W 1 v d m V k Q 2 9 s d W 1 u c z E u e 0 N v b H V t b j E x M D A s M T A 5 O X 0 m c X V v d D s s J n F 1 b 3 Q 7 U 2 V j d G l v b j E v R m F y Y W R h e S A y K z N f R C A x N S A x M C 9 B d X R v U m V t b 3 Z l Z E N v b H V t b n M x L n t D b 2 x 1 b W 4 x M T A x L D E x M D B 9 J n F 1 b 3 Q 7 L C Z x d W 9 0 O 1 N l Y 3 R p b 2 4 x L 0 Z h c m F k Y X k g M i s z X 0 Q g M T U g M T A v Q X V 0 b 1 J l b W 9 2 Z W R D b 2 x 1 b W 5 z M S 5 7 Q 2 9 s d W 1 u M T E w M i w x M T A x f S Z x d W 9 0 O y w m c X V v d D t T Z W N 0 a W 9 u M S 9 G Y X J h Z G F 5 I D I r M 1 9 E I D E 1 I D E w L 0 F 1 d G 9 S Z W 1 v d m V k Q 2 9 s d W 1 u c z E u e 0 N v b H V t b j E x M D M s M T E w M n 0 m c X V v d D s s J n F 1 b 3 Q 7 U 2 V j d G l v b j E v R m F y Y W R h e S A y K z N f R C A x N S A x M C 9 B d X R v U m V t b 3 Z l Z E N v b H V t b n M x L n t D b 2 x 1 b W 4 x M T A 0 L D E x M D N 9 J n F 1 b 3 Q 7 L C Z x d W 9 0 O 1 N l Y 3 R p b 2 4 x L 0 Z h c m F k Y X k g M i s z X 0 Q g M T U g M T A v Q X V 0 b 1 J l b W 9 2 Z W R D b 2 x 1 b W 5 z M S 5 7 Q 2 9 s d W 1 u M T E w N S w x M T A 0 f S Z x d W 9 0 O y w m c X V v d D t T Z W N 0 a W 9 u M S 9 G Y X J h Z G F 5 I D I r M 1 9 E I D E 1 I D E w L 0 F 1 d G 9 S Z W 1 v d m V k Q 2 9 s d W 1 u c z E u e 0 N v b H V t b j E x M D Y s M T E w N X 0 m c X V v d D s s J n F 1 b 3 Q 7 U 2 V j d G l v b j E v R m F y Y W R h e S A y K z N f R C A x N S A x M C 9 B d X R v U m V t b 3 Z l Z E N v b H V t b n M x L n t D b 2 x 1 b W 4 x M T A 3 L D E x M D Z 9 J n F 1 b 3 Q 7 L C Z x d W 9 0 O 1 N l Y 3 R p b 2 4 x L 0 Z h c m F k Y X k g M i s z X 0 Q g M T U g M T A v Q X V 0 b 1 J l b W 9 2 Z W R D b 2 x 1 b W 5 z M S 5 7 Q 2 9 s d W 1 u M T E w O C w x M T A 3 f S Z x d W 9 0 O y w m c X V v d D t T Z W N 0 a W 9 u M S 9 G Y X J h Z G F 5 I D I r M 1 9 E I D E 1 I D E w L 0 F 1 d G 9 S Z W 1 v d m V k Q 2 9 s d W 1 u c z E u e 0 N v b H V t b j E x M D k s M T E w O H 0 m c X V v d D s s J n F 1 b 3 Q 7 U 2 V j d G l v b j E v R m F y Y W R h e S A y K z N f R C A x N S A x M C 9 B d X R v U m V t b 3 Z l Z E N v b H V t b n M x L n t D b 2 x 1 b W 4 x M T E w L D E x M D l 9 J n F 1 b 3 Q 7 L C Z x d W 9 0 O 1 N l Y 3 R p b 2 4 x L 0 Z h c m F k Y X k g M i s z X 0 Q g M T U g M T A v Q X V 0 b 1 J l b W 9 2 Z W R D b 2 x 1 b W 5 z M S 5 7 Q 2 9 s d W 1 u M T E x M S w x M T E w f S Z x d W 9 0 O y w m c X V v d D t T Z W N 0 a W 9 u M S 9 G Y X J h Z G F 5 I D I r M 1 9 E I D E 1 I D E w L 0 F 1 d G 9 S Z W 1 v d m V k Q 2 9 s d W 1 u c z E u e 0 N v b H V t b j E x M T I s M T E x M X 0 m c X V v d D s s J n F 1 b 3 Q 7 U 2 V j d G l v b j E v R m F y Y W R h e S A y K z N f R C A x N S A x M C 9 B d X R v U m V t b 3 Z l Z E N v b H V t b n M x L n t D b 2 x 1 b W 4 x M T E z L D E x M T J 9 J n F 1 b 3 Q 7 L C Z x d W 9 0 O 1 N l Y 3 R p b 2 4 x L 0 Z h c m F k Y X k g M i s z X 0 Q g M T U g M T A v Q X V 0 b 1 J l b W 9 2 Z W R D b 2 x 1 b W 5 z M S 5 7 Q 2 9 s d W 1 u M T E x N C w x M T E z f S Z x d W 9 0 O y w m c X V v d D t T Z W N 0 a W 9 u M S 9 G Y X J h Z G F 5 I D I r M 1 9 E I D E 1 I D E w L 0 F 1 d G 9 S Z W 1 v d m V k Q 2 9 s d W 1 u c z E u e 0 N v b H V t b j E x M T U s M T E x N H 0 m c X V v d D s s J n F 1 b 3 Q 7 U 2 V j d G l v b j E v R m F y Y W R h e S A y K z N f R C A x N S A x M C 9 B d X R v U m V t b 3 Z l Z E N v b H V t b n M x L n t D b 2 x 1 b W 4 x M T E 2 L D E x M T V 9 J n F 1 b 3 Q 7 L C Z x d W 9 0 O 1 N l Y 3 R p b 2 4 x L 0 Z h c m F k Y X k g M i s z X 0 Q g M T U g M T A v Q X V 0 b 1 J l b W 9 2 Z W R D b 2 x 1 b W 5 z M S 5 7 Q 2 9 s d W 1 u M T E x N y w x M T E 2 f S Z x d W 9 0 O y w m c X V v d D t T Z W N 0 a W 9 u M S 9 G Y X J h Z G F 5 I D I r M 1 9 E I D E 1 I D E w L 0 F 1 d G 9 S Z W 1 v d m V k Q 2 9 s d W 1 u c z E u e 0 N v b H V t b j E x M T g s M T E x N 3 0 m c X V v d D s s J n F 1 b 3 Q 7 U 2 V j d G l v b j E v R m F y Y W R h e S A y K z N f R C A x N S A x M C 9 B d X R v U m V t b 3 Z l Z E N v b H V t b n M x L n t D b 2 x 1 b W 4 x M T E 5 L D E x M T h 9 J n F 1 b 3 Q 7 L C Z x d W 9 0 O 1 N l Y 3 R p b 2 4 x L 0 Z h c m F k Y X k g M i s z X 0 Q g M T U g M T A v Q X V 0 b 1 J l b W 9 2 Z W R D b 2 x 1 b W 5 z M S 5 7 Q 2 9 s d W 1 u M T E y M C w x M T E 5 f S Z x d W 9 0 O y w m c X V v d D t T Z W N 0 a W 9 u M S 9 G Y X J h Z G F 5 I D I r M 1 9 E I D E 1 I D E w L 0 F 1 d G 9 S Z W 1 v d m V k Q 2 9 s d W 1 u c z E u e 0 N v b H V t b j E x M j E s M T E y M H 0 m c X V v d D s s J n F 1 b 3 Q 7 U 2 V j d G l v b j E v R m F y Y W R h e S A y K z N f R C A x N S A x M C 9 B d X R v U m V t b 3 Z l Z E N v b H V t b n M x L n t D b 2 x 1 b W 4 x M T I y L D E x M j F 9 J n F 1 b 3 Q 7 L C Z x d W 9 0 O 1 N l Y 3 R p b 2 4 x L 0 Z h c m F k Y X k g M i s z X 0 Q g M T U g M T A v Q X V 0 b 1 J l b W 9 2 Z W R D b 2 x 1 b W 5 z M S 5 7 Q 2 9 s d W 1 u M T E y M y w x M T I y f S Z x d W 9 0 O y w m c X V v d D t T Z W N 0 a W 9 u M S 9 G Y X J h Z G F 5 I D I r M 1 9 E I D E 1 I D E w L 0 F 1 d G 9 S Z W 1 v d m V k Q 2 9 s d W 1 u c z E u e 0 N v b H V t b j E x M j Q s M T E y M 3 0 m c X V v d D s s J n F 1 b 3 Q 7 U 2 V j d G l v b j E v R m F y Y W R h e S A y K z N f R C A x N S A x M C 9 B d X R v U m V t b 3 Z l Z E N v b H V t b n M x L n t D b 2 x 1 b W 4 x M T I 1 L D E x M j R 9 J n F 1 b 3 Q 7 L C Z x d W 9 0 O 1 N l Y 3 R p b 2 4 x L 0 Z h c m F k Y X k g M i s z X 0 Q g M T U g M T A v Q X V 0 b 1 J l b W 9 2 Z W R D b 2 x 1 b W 5 z M S 5 7 Q 2 9 s d W 1 u M T E y N i w x M T I 1 f S Z x d W 9 0 O y w m c X V v d D t T Z W N 0 a W 9 u M S 9 G Y X J h Z G F 5 I D I r M 1 9 E I D E 1 I D E w L 0 F 1 d G 9 S Z W 1 v d m V k Q 2 9 s d W 1 u c z E u e 0 N v b H V t b j E x M j c s M T E y N n 0 m c X V v d D s s J n F 1 b 3 Q 7 U 2 V j d G l v b j E v R m F y Y W R h e S A y K z N f R C A x N S A x M C 9 B d X R v U m V t b 3 Z l Z E N v b H V t b n M x L n t D b 2 x 1 b W 4 x M T I 4 L D E x M j d 9 J n F 1 b 3 Q 7 L C Z x d W 9 0 O 1 N l Y 3 R p b 2 4 x L 0 Z h c m F k Y X k g M i s z X 0 Q g M T U g M T A v Q X V 0 b 1 J l b W 9 2 Z W R D b 2 x 1 b W 5 z M S 5 7 Q 2 9 s d W 1 u M T E y O S w x M T I 4 f S Z x d W 9 0 O y w m c X V v d D t T Z W N 0 a W 9 u M S 9 G Y X J h Z G F 5 I D I r M 1 9 E I D E 1 I D E w L 0 F 1 d G 9 S Z W 1 v d m V k Q 2 9 s d W 1 u c z E u e 0 N v b H V t b j E x M z A s M T E y O X 0 m c X V v d D s s J n F 1 b 3 Q 7 U 2 V j d G l v b j E v R m F y Y W R h e S A y K z N f R C A x N S A x M C 9 B d X R v U m V t b 3 Z l Z E N v b H V t b n M x L n t D b 2 x 1 b W 4 x M T M x L D E x M z B 9 J n F 1 b 3 Q 7 L C Z x d W 9 0 O 1 N l Y 3 R p b 2 4 x L 0 Z h c m F k Y X k g M i s z X 0 Q g M T U g M T A v Q X V 0 b 1 J l b W 9 2 Z W R D b 2 x 1 b W 5 z M S 5 7 Q 2 9 s d W 1 u M T E z M i w x M T M x f S Z x d W 9 0 O y w m c X V v d D t T Z W N 0 a W 9 u M S 9 G Y X J h Z G F 5 I D I r M 1 9 E I D E 1 I D E w L 0 F 1 d G 9 S Z W 1 v d m V k Q 2 9 s d W 1 u c z E u e 0 N v b H V t b j E x M z M s M T E z M n 0 m c X V v d D s s J n F 1 b 3 Q 7 U 2 V j d G l v b j E v R m F y Y W R h e S A y K z N f R C A x N S A x M C 9 B d X R v U m V t b 3 Z l Z E N v b H V t b n M x L n t D b 2 x 1 b W 4 x M T M 0 L D E x M z N 9 J n F 1 b 3 Q 7 L C Z x d W 9 0 O 1 N l Y 3 R p b 2 4 x L 0 Z h c m F k Y X k g M i s z X 0 Q g M T U g M T A v Q X V 0 b 1 J l b W 9 2 Z W R D b 2 x 1 b W 5 z M S 5 7 Q 2 9 s d W 1 u M T E z N S w x M T M 0 f S Z x d W 9 0 O y w m c X V v d D t T Z W N 0 a W 9 u M S 9 G Y X J h Z G F 5 I D I r M 1 9 E I D E 1 I D E w L 0 F 1 d G 9 S Z W 1 v d m V k Q 2 9 s d W 1 u c z E u e 0 N v b H V t b j E x M z Y s M T E z N X 0 m c X V v d D s s J n F 1 b 3 Q 7 U 2 V j d G l v b j E v R m F y Y W R h e S A y K z N f R C A x N S A x M C 9 B d X R v U m V t b 3 Z l Z E N v b H V t b n M x L n t D b 2 x 1 b W 4 x M T M 3 L D E x M z Z 9 J n F 1 b 3 Q 7 L C Z x d W 9 0 O 1 N l Y 3 R p b 2 4 x L 0 Z h c m F k Y X k g M i s z X 0 Q g M T U g M T A v Q X V 0 b 1 J l b W 9 2 Z W R D b 2 x 1 b W 5 z M S 5 7 Q 2 9 s d W 1 u M T E z O C w x M T M 3 f S Z x d W 9 0 O y w m c X V v d D t T Z W N 0 a W 9 u M S 9 G Y X J h Z G F 5 I D I r M 1 9 E I D E 1 I D E w L 0 F 1 d G 9 S Z W 1 v d m V k Q 2 9 s d W 1 u c z E u e 0 N v b H V t b j E x M z k s M T E z O H 0 m c X V v d D s s J n F 1 b 3 Q 7 U 2 V j d G l v b j E v R m F y Y W R h e S A y K z N f R C A x N S A x M C 9 B d X R v U m V t b 3 Z l Z E N v b H V t b n M x L n t D b 2 x 1 b W 4 x M T Q w L D E x M z l 9 J n F 1 b 3 Q 7 L C Z x d W 9 0 O 1 N l Y 3 R p b 2 4 x L 0 Z h c m F k Y X k g M i s z X 0 Q g M T U g M T A v Q X V 0 b 1 J l b W 9 2 Z W R D b 2 x 1 b W 5 z M S 5 7 Q 2 9 s d W 1 u M T E 0 M S w x M T Q w f S Z x d W 9 0 O y w m c X V v d D t T Z W N 0 a W 9 u M S 9 G Y X J h Z G F 5 I D I r M 1 9 E I D E 1 I D E w L 0 F 1 d G 9 S Z W 1 v d m V k Q 2 9 s d W 1 u c z E u e 0 N v b H V t b j E x N D I s M T E 0 M X 0 m c X V v d D s s J n F 1 b 3 Q 7 U 2 V j d G l v b j E v R m F y Y W R h e S A y K z N f R C A x N S A x M C 9 B d X R v U m V t b 3 Z l Z E N v b H V t b n M x L n t D b 2 x 1 b W 4 x M T Q z L D E x N D J 9 J n F 1 b 3 Q 7 L C Z x d W 9 0 O 1 N l Y 3 R p b 2 4 x L 0 Z h c m F k Y X k g M i s z X 0 Q g M T U g M T A v Q X V 0 b 1 J l b W 9 2 Z W R D b 2 x 1 b W 5 z M S 5 7 Q 2 9 s d W 1 u M T E 0 N C w x M T Q z f S Z x d W 9 0 O y w m c X V v d D t T Z W N 0 a W 9 u M S 9 G Y X J h Z G F 5 I D I r M 1 9 E I D E 1 I D E w L 0 F 1 d G 9 S Z W 1 v d m V k Q 2 9 s d W 1 u c z E u e 0 N v b H V t b j E x N D U s M T E 0 N H 0 m c X V v d D s s J n F 1 b 3 Q 7 U 2 V j d G l v b j E v R m F y Y W R h e S A y K z N f R C A x N S A x M C 9 B d X R v U m V t b 3 Z l Z E N v b H V t b n M x L n t D b 2 x 1 b W 4 x M T Q 2 L D E x N D V 9 J n F 1 b 3 Q 7 L C Z x d W 9 0 O 1 N l Y 3 R p b 2 4 x L 0 Z h c m F k Y X k g M i s z X 0 Q g M T U g M T A v Q X V 0 b 1 J l b W 9 2 Z W R D b 2 x 1 b W 5 z M S 5 7 Q 2 9 s d W 1 u M T E 0 N y w x M T Q 2 f S Z x d W 9 0 O y w m c X V v d D t T Z W N 0 a W 9 u M S 9 G Y X J h Z G F 5 I D I r M 1 9 E I D E 1 I D E w L 0 F 1 d G 9 S Z W 1 v d m V k Q 2 9 s d W 1 u c z E u e 0 N v b H V t b j E x N D g s M T E 0 N 3 0 m c X V v d D s s J n F 1 b 3 Q 7 U 2 V j d G l v b j E v R m F y Y W R h e S A y K z N f R C A x N S A x M C 9 B d X R v U m V t b 3 Z l Z E N v b H V t b n M x L n t D b 2 x 1 b W 4 x M T Q 5 L D E x N D h 9 J n F 1 b 3 Q 7 L C Z x d W 9 0 O 1 N l Y 3 R p b 2 4 x L 0 Z h c m F k Y X k g M i s z X 0 Q g M T U g M T A v Q X V 0 b 1 J l b W 9 2 Z W R D b 2 x 1 b W 5 z M S 5 7 Q 2 9 s d W 1 u M T E 1 M C w x M T Q 5 f S Z x d W 9 0 O y w m c X V v d D t T Z W N 0 a W 9 u M S 9 G Y X J h Z G F 5 I D I r M 1 9 E I D E 1 I D E w L 0 F 1 d G 9 S Z W 1 v d m V k Q 2 9 s d W 1 u c z E u e 0 N v b H V t b j E x N T E s M T E 1 M H 0 m c X V v d D s s J n F 1 b 3 Q 7 U 2 V j d G l v b j E v R m F y Y W R h e S A y K z N f R C A x N S A x M C 9 B d X R v U m V t b 3 Z l Z E N v b H V t b n M x L n t D b 2 x 1 b W 4 x M T U y L D E x N T F 9 J n F 1 b 3 Q 7 L C Z x d W 9 0 O 1 N l Y 3 R p b 2 4 x L 0 Z h c m F k Y X k g M i s z X 0 Q g M T U g M T A v Q X V 0 b 1 J l b W 9 2 Z W R D b 2 x 1 b W 5 z M S 5 7 Q 2 9 s d W 1 u M T E 1 M y w x M T U y f S Z x d W 9 0 O y w m c X V v d D t T Z W N 0 a W 9 u M S 9 G Y X J h Z G F 5 I D I r M 1 9 E I D E 1 I D E w L 0 F 1 d G 9 S Z W 1 v d m V k Q 2 9 s d W 1 u c z E u e 0 N v b H V t b j E x N T Q s M T E 1 M 3 0 m c X V v d D s s J n F 1 b 3 Q 7 U 2 V j d G l v b j E v R m F y Y W R h e S A y K z N f R C A x N S A x M C 9 B d X R v U m V t b 3 Z l Z E N v b H V t b n M x L n t D b 2 x 1 b W 4 x M T U 1 L D E x N T R 9 J n F 1 b 3 Q 7 L C Z x d W 9 0 O 1 N l Y 3 R p b 2 4 x L 0 Z h c m F k Y X k g M i s z X 0 Q g M T U g M T A v Q X V 0 b 1 J l b W 9 2 Z W R D b 2 x 1 b W 5 z M S 5 7 Q 2 9 s d W 1 u M T E 1 N i w x M T U 1 f S Z x d W 9 0 O y w m c X V v d D t T Z W N 0 a W 9 u M S 9 G Y X J h Z G F 5 I D I r M 1 9 E I D E 1 I D E w L 0 F 1 d G 9 S Z W 1 v d m V k Q 2 9 s d W 1 u c z E u e 0 N v b H V t b j E x N T c s M T E 1 N n 0 m c X V v d D s s J n F 1 b 3 Q 7 U 2 V j d G l v b j E v R m F y Y W R h e S A y K z N f R C A x N S A x M C 9 B d X R v U m V t b 3 Z l Z E N v b H V t b n M x L n t D b 2 x 1 b W 4 x M T U 4 L D E x N T d 9 J n F 1 b 3 Q 7 L C Z x d W 9 0 O 1 N l Y 3 R p b 2 4 x L 0 Z h c m F k Y X k g M i s z X 0 Q g M T U g M T A v Q X V 0 b 1 J l b W 9 2 Z W R D b 2 x 1 b W 5 z M S 5 7 Q 2 9 s d W 1 u M T E 1 O S w x M T U 4 f S Z x d W 9 0 O y w m c X V v d D t T Z W N 0 a W 9 u M S 9 G Y X J h Z G F 5 I D I r M 1 9 E I D E 1 I D E w L 0 F 1 d G 9 S Z W 1 v d m V k Q 2 9 s d W 1 u c z E u e 0 N v b H V t b j E x N j A s M T E 1 O X 0 m c X V v d D s s J n F 1 b 3 Q 7 U 2 V j d G l v b j E v R m F y Y W R h e S A y K z N f R C A x N S A x M C 9 B d X R v U m V t b 3 Z l Z E N v b H V t b n M x L n t D b 2 x 1 b W 4 x M T Y x L D E x N j B 9 J n F 1 b 3 Q 7 L C Z x d W 9 0 O 1 N l Y 3 R p b 2 4 x L 0 Z h c m F k Y X k g M i s z X 0 Q g M T U g M T A v Q X V 0 b 1 J l b W 9 2 Z W R D b 2 x 1 b W 5 z M S 5 7 Q 2 9 s d W 1 u M T E 2 M i w x M T Y x f S Z x d W 9 0 O y w m c X V v d D t T Z W N 0 a W 9 u M S 9 G Y X J h Z G F 5 I D I r M 1 9 E I D E 1 I D E w L 0 F 1 d G 9 S Z W 1 v d m V k Q 2 9 s d W 1 u c z E u e 0 N v b H V t b j E x N j M s M T E 2 M n 0 m c X V v d D s s J n F 1 b 3 Q 7 U 2 V j d G l v b j E v R m F y Y W R h e S A y K z N f R C A x N S A x M C 9 B d X R v U m V t b 3 Z l Z E N v b H V t b n M x L n t D b 2 x 1 b W 4 x M T Y 0 L D E x N j N 9 J n F 1 b 3 Q 7 L C Z x d W 9 0 O 1 N l Y 3 R p b 2 4 x L 0 Z h c m F k Y X k g M i s z X 0 Q g M T U g M T A v Q X V 0 b 1 J l b W 9 2 Z W R D b 2 x 1 b W 5 z M S 5 7 Q 2 9 s d W 1 u M T E 2 N S w x M T Y 0 f S Z x d W 9 0 O y w m c X V v d D t T Z W N 0 a W 9 u M S 9 G Y X J h Z G F 5 I D I r M 1 9 E I D E 1 I D E w L 0 F 1 d G 9 S Z W 1 v d m V k Q 2 9 s d W 1 u c z E u e 0 N v b H V t b j E x N j Y s M T E 2 N X 0 m c X V v d D s s J n F 1 b 3 Q 7 U 2 V j d G l v b j E v R m F y Y W R h e S A y K z N f R C A x N S A x M C 9 B d X R v U m V t b 3 Z l Z E N v b H V t b n M x L n t D b 2 x 1 b W 4 x M T Y 3 L D E x N j Z 9 J n F 1 b 3 Q 7 L C Z x d W 9 0 O 1 N l Y 3 R p b 2 4 x L 0 Z h c m F k Y X k g M i s z X 0 Q g M T U g M T A v Q X V 0 b 1 J l b W 9 2 Z W R D b 2 x 1 b W 5 z M S 5 7 Q 2 9 s d W 1 u M T E 2 O C w x M T Y 3 f S Z x d W 9 0 O y w m c X V v d D t T Z W N 0 a W 9 u M S 9 G Y X J h Z G F 5 I D I r M 1 9 E I D E 1 I D E w L 0 F 1 d G 9 S Z W 1 v d m V k Q 2 9 s d W 1 u c z E u e 0 N v b H V t b j E x N j k s M T E 2 O H 0 m c X V v d D s s J n F 1 b 3 Q 7 U 2 V j d G l v b j E v R m F y Y W R h e S A y K z N f R C A x N S A x M C 9 B d X R v U m V t b 3 Z l Z E N v b H V t b n M x L n t D b 2 x 1 b W 4 x M T c w L D E x N j l 9 J n F 1 b 3 Q 7 L C Z x d W 9 0 O 1 N l Y 3 R p b 2 4 x L 0 Z h c m F k Y X k g M i s z X 0 Q g M T U g M T A v Q X V 0 b 1 J l b W 9 2 Z W R D b 2 x 1 b W 5 z M S 5 7 Q 2 9 s d W 1 u M T E 3 M S w x M T c w f S Z x d W 9 0 O y w m c X V v d D t T Z W N 0 a W 9 u M S 9 G Y X J h Z G F 5 I D I r M 1 9 E I D E 1 I D E w L 0 F 1 d G 9 S Z W 1 v d m V k Q 2 9 s d W 1 u c z E u e 0 N v b H V t b j E x N z I s M T E 3 M X 0 m c X V v d D s s J n F 1 b 3 Q 7 U 2 V j d G l v b j E v R m F y Y W R h e S A y K z N f R C A x N S A x M C 9 B d X R v U m V t b 3 Z l Z E N v b H V t b n M x L n t D b 2 x 1 b W 4 x M T c z L D E x N z J 9 J n F 1 b 3 Q 7 L C Z x d W 9 0 O 1 N l Y 3 R p b 2 4 x L 0 Z h c m F k Y X k g M i s z X 0 Q g M T U g M T A v Q X V 0 b 1 J l b W 9 2 Z W R D b 2 x 1 b W 5 z M S 5 7 Q 2 9 s d W 1 u M T E 3 N C w x M T c z f S Z x d W 9 0 O y w m c X V v d D t T Z W N 0 a W 9 u M S 9 G Y X J h Z G F 5 I D I r M 1 9 E I D E 1 I D E w L 0 F 1 d G 9 S Z W 1 v d m V k Q 2 9 s d W 1 u c z E u e 0 N v b H V t b j E x N z U s M T E 3 N H 0 m c X V v d D s s J n F 1 b 3 Q 7 U 2 V j d G l v b j E v R m F y Y W R h e S A y K z N f R C A x N S A x M C 9 B d X R v U m V t b 3 Z l Z E N v b H V t b n M x L n t D b 2 x 1 b W 4 x M T c 2 L D E x N z V 9 J n F 1 b 3 Q 7 L C Z x d W 9 0 O 1 N l Y 3 R p b 2 4 x L 0 Z h c m F k Y X k g M i s z X 0 Q g M T U g M T A v Q X V 0 b 1 J l b W 9 2 Z W R D b 2 x 1 b W 5 z M S 5 7 Q 2 9 s d W 1 u M T E 3 N y w x M T c 2 f S Z x d W 9 0 O y w m c X V v d D t T Z W N 0 a W 9 u M S 9 G Y X J h Z G F 5 I D I r M 1 9 E I D E 1 I D E w L 0 F 1 d G 9 S Z W 1 v d m V k Q 2 9 s d W 1 u c z E u e 0 N v b H V t b j E x N z g s M T E 3 N 3 0 m c X V v d D s s J n F 1 b 3 Q 7 U 2 V j d G l v b j E v R m F y Y W R h e S A y K z N f R C A x N S A x M C 9 B d X R v U m V t b 3 Z l Z E N v b H V t b n M x L n t D b 2 x 1 b W 4 x M T c 5 L D E x N z h 9 J n F 1 b 3 Q 7 L C Z x d W 9 0 O 1 N l Y 3 R p b 2 4 x L 0 Z h c m F k Y X k g M i s z X 0 Q g M T U g M T A v Q X V 0 b 1 J l b W 9 2 Z W R D b 2 x 1 b W 5 z M S 5 7 Q 2 9 s d W 1 u M T E 4 M C w x M T c 5 f S Z x d W 9 0 O y w m c X V v d D t T Z W N 0 a W 9 u M S 9 G Y X J h Z G F 5 I D I r M 1 9 E I D E 1 I D E w L 0 F 1 d G 9 S Z W 1 v d m V k Q 2 9 s d W 1 u c z E u e 0 N v b H V t b j E x O D E s M T E 4 M H 0 m c X V v d D s s J n F 1 b 3 Q 7 U 2 V j d G l v b j E v R m F y Y W R h e S A y K z N f R C A x N S A x M C 9 B d X R v U m V t b 3 Z l Z E N v b H V t b n M x L n t D b 2 x 1 b W 4 x M T g y L D E x O D F 9 J n F 1 b 3 Q 7 L C Z x d W 9 0 O 1 N l Y 3 R p b 2 4 x L 0 Z h c m F k Y X k g M i s z X 0 Q g M T U g M T A v Q X V 0 b 1 J l b W 9 2 Z W R D b 2 x 1 b W 5 z M S 5 7 Q 2 9 s d W 1 u M T E 4 M y w x M T g y f S Z x d W 9 0 O y w m c X V v d D t T Z W N 0 a W 9 u M S 9 G Y X J h Z G F 5 I D I r M 1 9 E I D E 1 I D E w L 0 F 1 d G 9 S Z W 1 v d m V k Q 2 9 s d W 1 u c z E u e 0 N v b H V t b j E x O D Q s M T E 4 M 3 0 m c X V v d D s s J n F 1 b 3 Q 7 U 2 V j d G l v b j E v R m F y Y W R h e S A y K z N f R C A x N S A x M C 9 B d X R v U m V t b 3 Z l Z E N v b H V t b n M x L n t D b 2 x 1 b W 4 x M T g 1 L D E x O D R 9 J n F 1 b 3 Q 7 L C Z x d W 9 0 O 1 N l Y 3 R p b 2 4 x L 0 Z h c m F k Y X k g M i s z X 0 Q g M T U g M T A v Q X V 0 b 1 J l b W 9 2 Z W R D b 2 x 1 b W 5 z M S 5 7 Q 2 9 s d W 1 u M T E 4 N i w x M T g 1 f S Z x d W 9 0 O y w m c X V v d D t T Z W N 0 a W 9 u M S 9 G Y X J h Z G F 5 I D I r M 1 9 E I D E 1 I D E w L 0 F 1 d G 9 S Z W 1 v d m V k Q 2 9 s d W 1 u c z E u e 0 N v b H V t b j E x O D c s M T E 4 N n 0 m c X V v d D s s J n F 1 b 3 Q 7 U 2 V j d G l v b j E v R m F y Y W R h e S A y K z N f R C A x N S A x M C 9 B d X R v U m V t b 3 Z l Z E N v b H V t b n M x L n t D b 2 x 1 b W 4 x M T g 4 L D E x O D d 9 J n F 1 b 3 Q 7 L C Z x d W 9 0 O 1 N l Y 3 R p b 2 4 x L 0 Z h c m F k Y X k g M i s z X 0 Q g M T U g M T A v Q X V 0 b 1 J l b W 9 2 Z W R D b 2 x 1 b W 5 z M S 5 7 Q 2 9 s d W 1 u M T E 4 O S w x M T g 4 f S Z x d W 9 0 O y w m c X V v d D t T Z W N 0 a W 9 u M S 9 G Y X J h Z G F 5 I D I r M 1 9 E I D E 1 I D E w L 0 F 1 d G 9 S Z W 1 v d m V k Q 2 9 s d W 1 u c z E u e 0 N v b H V t b j E x O T A s M T E 4 O X 0 m c X V v d D s s J n F 1 b 3 Q 7 U 2 V j d G l v b j E v R m F y Y W R h e S A y K z N f R C A x N S A x M C 9 B d X R v U m V t b 3 Z l Z E N v b H V t b n M x L n t D b 2 x 1 b W 4 x M T k x L D E x O T B 9 J n F 1 b 3 Q 7 L C Z x d W 9 0 O 1 N l Y 3 R p b 2 4 x L 0 Z h c m F k Y X k g M i s z X 0 Q g M T U g M T A v Q X V 0 b 1 J l b W 9 2 Z W R D b 2 x 1 b W 5 z M S 5 7 Q 2 9 s d W 1 u M T E 5 M i w x M T k x f S Z x d W 9 0 O y w m c X V v d D t T Z W N 0 a W 9 u M S 9 G Y X J h Z G F 5 I D I r M 1 9 E I D E 1 I D E w L 0 F 1 d G 9 S Z W 1 v d m V k Q 2 9 s d W 1 u c z E u e 0 N v b H V t b j E x O T M s M T E 5 M n 0 m c X V v d D s s J n F 1 b 3 Q 7 U 2 V j d G l v b j E v R m F y Y W R h e S A y K z N f R C A x N S A x M C 9 B d X R v U m V t b 3 Z l Z E N v b H V t b n M x L n t D b 2 x 1 b W 4 x M T k 0 L D E x O T N 9 J n F 1 b 3 Q 7 L C Z x d W 9 0 O 1 N l Y 3 R p b 2 4 x L 0 Z h c m F k Y X k g M i s z X 0 Q g M T U g M T A v Q X V 0 b 1 J l b W 9 2 Z W R D b 2 x 1 b W 5 z M S 5 7 Q 2 9 s d W 1 u M T E 5 N S w x M T k 0 f S Z x d W 9 0 O y w m c X V v d D t T Z W N 0 a W 9 u M S 9 G Y X J h Z G F 5 I D I r M 1 9 E I D E 1 I D E w L 0 F 1 d G 9 S Z W 1 v d m V k Q 2 9 s d W 1 u c z E u e 0 N v b H V t b j E x O T Y s M T E 5 N X 0 m c X V v d D s s J n F 1 b 3 Q 7 U 2 V j d G l v b j E v R m F y Y W R h e S A y K z N f R C A x N S A x M C 9 B d X R v U m V t b 3 Z l Z E N v b H V t b n M x L n t D b 2 x 1 b W 4 x M T k 3 L D E x O T Z 9 J n F 1 b 3 Q 7 L C Z x d W 9 0 O 1 N l Y 3 R p b 2 4 x L 0 Z h c m F k Y X k g M i s z X 0 Q g M T U g M T A v Q X V 0 b 1 J l b W 9 2 Z W R D b 2 x 1 b W 5 z M S 5 7 Q 2 9 s d W 1 u M T E 5 O C w x M T k 3 f S Z x d W 9 0 O y w m c X V v d D t T Z W N 0 a W 9 u M S 9 G Y X J h Z G F 5 I D I r M 1 9 E I D E 1 I D E w L 0 F 1 d G 9 S Z W 1 v d m V k Q 2 9 s d W 1 u c z E u e 0 N v b H V t b j E x O T k s M T E 5 O H 0 m c X V v d D s s J n F 1 b 3 Q 7 U 2 V j d G l v b j E v R m F y Y W R h e S A y K z N f R C A x N S A x M C 9 B d X R v U m V t b 3 Z l Z E N v b H V t b n M x L n t D b 2 x 1 b W 4 x M j A w L D E x O T l 9 J n F 1 b 3 Q 7 L C Z x d W 9 0 O 1 N l Y 3 R p b 2 4 x L 0 Z h c m F k Y X k g M i s z X 0 Q g M T U g M T A v Q X V 0 b 1 J l b W 9 2 Z W R D b 2 x 1 b W 5 z M S 5 7 Q 2 9 s d W 1 u M T I w M S w x M j A w f S Z x d W 9 0 O y w m c X V v d D t T Z W N 0 a W 9 u M S 9 G Y X J h Z G F 5 I D I r M 1 9 E I D E 1 I D E w L 0 F 1 d G 9 S Z W 1 v d m V k Q 2 9 s d W 1 u c z E u e 0 N v b H V t b j E y M D I s M T I w M X 0 m c X V v d D s s J n F 1 b 3 Q 7 U 2 V j d G l v b j E v R m F y Y W R h e S A y K z N f R C A x N S A x M C 9 B d X R v U m V t b 3 Z l Z E N v b H V t b n M x L n t D b 2 x 1 b W 4 x M j A z L D E y M D J 9 J n F 1 b 3 Q 7 L C Z x d W 9 0 O 1 N l Y 3 R p b 2 4 x L 0 Z h c m F k Y X k g M i s z X 0 Q g M T U g M T A v Q X V 0 b 1 J l b W 9 2 Z W R D b 2 x 1 b W 5 z M S 5 7 Q 2 9 s d W 1 u M T I w N C w x M j A z f S Z x d W 9 0 O y w m c X V v d D t T Z W N 0 a W 9 u M S 9 G Y X J h Z G F 5 I D I r M 1 9 E I D E 1 I D E w L 0 F 1 d G 9 S Z W 1 v d m V k Q 2 9 s d W 1 u c z E u e 0 N v b H V t b j E y M D U s M T I w N H 0 m c X V v d D s s J n F 1 b 3 Q 7 U 2 V j d G l v b j E v R m F y Y W R h e S A y K z N f R C A x N S A x M C 9 B d X R v U m V t b 3 Z l Z E N v b H V t b n M x L n t D b 2 x 1 b W 4 x M j A 2 L D E y M D V 9 J n F 1 b 3 Q 7 L C Z x d W 9 0 O 1 N l Y 3 R p b 2 4 x L 0 Z h c m F k Y X k g M i s z X 0 Q g M T U g M T A v Q X V 0 b 1 J l b W 9 2 Z W R D b 2 x 1 b W 5 z M S 5 7 Q 2 9 s d W 1 u M T I w N y w x M j A 2 f S Z x d W 9 0 O y w m c X V v d D t T Z W N 0 a W 9 u M S 9 G Y X J h Z G F 5 I D I r M 1 9 E I D E 1 I D E w L 0 F 1 d G 9 S Z W 1 v d m V k Q 2 9 s d W 1 u c z E u e 0 N v b H V t b j E y M D g s M T I w N 3 0 m c X V v d D s s J n F 1 b 3 Q 7 U 2 V j d G l v b j E v R m F y Y W R h e S A y K z N f R C A x N S A x M C 9 B d X R v U m V t b 3 Z l Z E N v b H V t b n M x L n t D b 2 x 1 b W 4 x M j A 5 L D E y M D h 9 J n F 1 b 3 Q 7 L C Z x d W 9 0 O 1 N l Y 3 R p b 2 4 x L 0 Z h c m F k Y X k g M i s z X 0 Q g M T U g M T A v Q X V 0 b 1 J l b W 9 2 Z W R D b 2 x 1 b W 5 z M S 5 7 Q 2 9 s d W 1 u M T I x M C w x M j A 5 f S Z x d W 9 0 O y w m c X V v d D t T Z W N 0 a W 9 u M S 9 G Y X J h Z G F 5 I D I r M 1 9 E I D E 1 I D E w L 0 F 1 d G 9 S Z W 1 v d m V k Q 2 9 s d W 1 u c z E u e 0 N v b H V t b j E y M T E s M T I x M H 0 m c X V v d D s s J n F 1 b 3 Q 7 U 2 V j d G l v b j E v R m F y Y W R h e S A y K z N f R C A x N S A x M C 9 B d X R v U m V t b 3 Z l Z E N v b H V t b n M x L n t D b 2 x 1 b W 4 x M j E y L D E y M T F 9 J n F 1 b 3 Q 7 L C Z x d W 9 0 O 1 N l Y 3 R p b 2 4 x L 0 Z h c m F k Y X k g M i s z X 0 Q g M T U g M T A v Q X V 0 b 1 J l b W 9 2 Z W R D b 2 x 1 b W 5 z M S 5 7 Q 2 9 s d W 1 u M T I x M y w x M j E y f S Z x d W 9 0 O y w m c X V v d D t T Z W N 0 a W 9 u M S 9 G Y X J h Z G F 5 I D I r M 1 9 E I D E 1 I D E w L 0 F 1 d G 9 S Z W 1 v d m V k Q 2 9 s d W 1 u c z E u e 0 N v b H V t b j E y M T Q s M T I x M 3 0 m c X V v d D s s J n F 1 b 3 Q 7 U 2 V j d G l v b j E v R m F y Y W R h e S A y K z N f R C A x N S A x M C 9 B d X R v U m V t b 3 Z l Z E N v b H V t b n M x L n t D b 2 x 1 b W 4 x M j E 1 L D E y M T R 9 J n F 1 b 3 Q 7 L C Z x d W 9 0 O 1 N l Y 3 R p b 2 4 x L 0 Z h c m F k Y X k g M i s z X 0 Q g M T U g M T A v Q X V 0 b 1 J l b W 9 2 Z W R D b 2 x 1 b W 5 z M S 5 7 Q 2 9 s d W 1 u M T I x N i w x M j E 1 f S Z x d W 9 0 O y w m c X V v d D t T Z W N 0 a W 9 u M S 9 G Y X J h Z G F 5 I D I r M 1 9 E I D E 1 I D E w L 0 F 1 d G 9 S Z W 1 v d m V k Q 2 9 s d W 1 u c z E u e 0 N v b H V t b j E y M T c s M T I x N n 0 m c X V v d D s s J n F 1 b 3 Q 7 U 2 V j d G l v b j E v R m F y Y W R h e S A y K z N f R C A x N S A x M C 9 B d X R v U m V t b 3 Z l Z E N v b H V t b n M x L n t D b 2 x 1 b W 4 x M j E 4 L D E y M T d 9 J n F 1 b 3 Q 7 L C Z x d W 9 0 O 1 N l Y 3 R p b 2 4 x L 0 Z h c m F k Y X k g M i s z X 0 Q g M T U g M T A v Q X V 0 b 1 J l b W 9 2 Z W R D b 2 x 1 b W 5 z M S 5 7 Q 2 9 s d W 1 u M T I x O S w x M j E 4 f S Z x d W 9 0 O y w m c X V v d D t T Z W N 0 a W 9 u M S 9 G Y X J h Z G F 5 I D I r M 1 9 E I D E 1 I D E w L 0 F 1 d G 9 S Z W 1 v d m V k Q 2 9 s d W 1 u c z E u e 0 N v b H V t b j E y M j A s M T I x O X 0 m c X V v d D s s J n F 1 b 3 Q 7 U 2 V j d G l v b j E v R m F y Y W R h e S A y K z N f R C A x N S A x M C 9 B d X R v U m V t b 3 Z l Z E N v b H V t b n M x L n t D b 2 x 1 b W 4 x M j I x L D E y M j B 9 J n F 1 b 3 Q 7 L C Z x d W 9 0 O 1 N l Y 3 R p b 2 4 x L 0 Z h c m F k Y X k g M i s z X 0 Q g M T U g M T A v Q X V 0 b 1 J l b W 9 2 Z W R D b 2 x 1 b W 5 z M S 5 7 Q 2 9 s d W 1 u M T I y M i w x M j I x f S Z x d W 9 0 O y w m c X V v d D t T Z W N 0 a W 9 u M S 9 G Y X J h Z G F 5 I D I r M 1 9 E I D E 1 I D E w L 0 F 1 d G 9 S Z W 1 v d m V k Q 2 9 s d W 1 u c z E u e 0 N v b H V t b j E y M j M s M T I y M n 0 m c X V v d D s s J n F 1 b 3 Q 7 U 2 V j d G l v b j E v R m F y Y W R h e S A y K z N f R C A x N S A x M C 9 B d X R v U m V t b 3 Z l Z E N v b H V t b n M x L n t D b 2 x 1 b W 4 x M j I 0 L D E y M j N 9 J n F 1 b 3 Q 7 L C Z x d W 9 0 O 1 N l Y 3 R p b 2 4 x L 0 Z h c m F k Y X k g M i s z X 0 Q g M T U g M T A v Q X V 0 b 1 J l b W 9 2 Z W R D b 2 x 1 b W 5 z M S 5 7 Q 2 9 s d W 1 u M T I y N S w x M j I 0 f S Z x d W 9 0 O y w m c X V v d D t T Z W N 0 a W 9 u M S 9 G Y X J h Z G F 5 I D I r M 1 9 E I D E 1 I D E w L 0 F 1 d G 9 S Z W 1 v d m V k Q 2 9 s d W 1 u c z E u e 0 N v b H V t b j E y M j Y s M T I y N X 0 m c X V v d D s s J n F 1 b 3 Q 7 U 2 V j d G l v b j E v R m F y Y W R h e S A y K z N f R C A x N S A x M C 9 B d X R v U m V t b 3 Z l Z E N v b H V t b n M x L n t D b 2 x 1 b W 4 x M j I 3 L D E y M j Z 9 J n F 1 b 3 Q 7 L C Z x d W 9 0 O 1 N l Y 3 R p b 2 4 x L 0 Z h c m F k Y X k g M i s z X 0 Q g M T U g M T A v Q X V 0 b 1 J l b W 9 2 Z W R D b 2 x 1 b W 5 z M S 5 7 Q 2 9 s d W 1 u M T I y O C w x M j I 3 f S Z x d W 9 0 O y w m c X V v d D t T Z W N 0 a W 9 u M S 9 G Y X J h Z G F 5 I D I r M 1 9 E I D E 1 I D E w L 0 F 1 d G 9 S Z W 1 v d m V k Q 2 9 s d W 1 u c z E u e 0 N v b H V t b j E y M j k s M T I y O H 0 m c X V v d D s s J n F 1 b 3 Q 7 U 2 V j d G l v b j E v R m F y Y W R h e S A y K z N f R C A x N S A x M C 9 B d X R v U m V t b 3 Z l Z E N v b H V t b n M x L n t D b 2 x 1 b W 4 x M j M w L D E y M j l 9 J n F 1 b 3 Q 7 L C Z x d W 9 0 O 1 N l Y 3 R p b 2 4 x L 0 Z h c m F k Y X k g M i s z X 0 Q g M T U g M T A v Q X V 0 b 1 J l b W 9 2 Z W R D b 2 x 1 b W 5 z M S 5 7 Q 2 9 s d W 1 u M T I z M S w x M j M w f S Z x d W 9 0 O y w m c X V v d D t T Z W N 0 a W 9 u M S 9 G Y X J h Z G F 5 I D I r M 1 9 E I D E 1 I D E w L 0 F 1 d G 9 S Z W 1 v d m V k Q 2 9 s d W 1 u c z E u e 0 N v b H V t b j E y M z I s M T I z M X 0 m c X V v d D s s J n F 1 b 3 Q 7 U 2 V j d G l v b j E v R m F y Y W R h e S A y K z N f R C A x N S A x M C 9 B d X R v U m V t b 3 Z l Z E N v b H V t b n M x L n t D b 2 x 1 b W 4 x M j M z L D E y M z J 9 J n F 1 b 3 Q 7 L C Z x d W 9 0 O 1 N l Y 3 R p b 2 4 x L 0 Z h c m F k Y X k g M i s z X 0 Q g M T U g M T A v Q X V 0 b 1 J l b W 9 2 Z W R D b 2 x 1 b W 5 z M S 5 7 Q 2 9 s d W 1 u M T I z N C w x M j M z f S Z x d W 9 0 O y w m c X V v d D t T Z W N 0 a W 9 u M S 9 G Y X J h Z G F 5 I D I r M 1 9 E I D E 1 I D E w L 0 F 1 d G 9 S Z W 1 v d m V k Q 2 9 s d W 1 u c z E u e 0 N v b H V t b j E y M z U s M T I z N H 0 m c X V v d D s s J n F 1 b 3 Q 7 U 2 V j d G l v b j E v R m F y Y W R h e S A y K z N f R C A x N S A x M C 9 B d X R v U m V t b 3 Z l Z E N v b H V t b n M x L n t D b 2 x 1 b W 4 x M j M 2 L D E y M z V 9 J n F 1 b 3 Q 7 L C Z x d W 9 0 O 1 N l Y 3 R p b 2 4 x L 0 Z h c m F k Y X k g M i s z X 0 Q g M T U g M T A v Q X V 0 b 1 J l b W 9 2 Z W R D b 2 x 1 b W 5 z M S 5 7 Q 2 9 s d W 1 u M T I z N y w x M j M 2 f S Z x d W 9 0 O y w m c X V v d D t T Z W N 0 a W 9 u M S 9 G Y X J h Z G F 5 I D I r M 1 9 E I D E 1 I D E w L 0 F 1 d G 9 S Z W 1 v d m V k Q 2 9 s d W 1 u c z E u e 0 N v b H V t b j E y M z g s M T I z N 3 0 m c X V v d D s s J n F 1 b 3 Q 7 U 2 V j d G l v b j E v R m F y Y W R h e S A y K z N f R C A x N S A x M C 9 B d X R v U m V t b 3 Z l Z E N v b H V t b n M x L n t D b 2 x 1 b W 4 x M j M 5 L D E y M z h 9 J n F 1 b 3 Q 7 L C Z x d W 9 0 O 1 N l Y 3 R p b 2 4 x L 0 Z h c m F k Y X k g M i s z X 0 Q g M T U g M T A v Q X V 0 b 1 J l b W 9 2 Z W R D b 2 x 1 b W 5 z M S 5 7 Q 2 9 s d W 1 u M T I 0 M C w x M j M 5 f S Z x d W 9 0 O y w m c X V v d D t T Z W N 0 a W 9 u M S 9 G Y X J h Z G F 5 I D I r M 1 9 E I D E 1 I D E w L 0 F 1 d G 9 S Z W 1 v d m V k Q 2 9 s d W 1 u c z E u e 0 N v b H V t b j E y N D E s M T I 0 M H 0 m c X V v d D s s J n F 1 b 3 Q 7 U 2 V j d G l v b j E v R m F y Y W R h e S A y K z N f R C A x N S A x M C 9 B d X R v U m V t b 3 Z l Z E N v b H V t b n M x L n t D b 2 x 1 b W 4 x M j Q y L D E y N D F 9 J n F 1 b 3 Q 7 L C Z x d W 9 0 O 1 N l Y 3 R p b 2 4 x L 0 Z h c m F k Y X k g M i s z X 0 Q g M T U g M T A v Q X V 0 b 1 J l b W 9 2 Z W R D b 2 x 1 b W 5 z M S 5 7 Q 2 9 s d W 1 u M T I 0 M y w x M j Q y f S Z x d W 9 0 O y w m c X V v d D t T Z W N 0 a W 9 u M S 9 G Y X J h Z G F 5 I D I r M 1 9 E I D E 1 I D E w L 0 F 1 d G 9 S Z W 1 v d m V k Q 2 9 s d W 1 u c z E u e 0 N v b H V t b j E y N D Q s M T I 0 M 3 0 m c X V v d D s s J n F 1 b 3 Q 7 U 2 V j d G l v b j E v R m F y Y W R h e S A y K z N f R C A x N S A x M C 9 B d X R v U m V t b 3 Z l Z E N v b H V t b n M x L n t D b 2 x 1 b W 4 x M j Q 1 L D E y N D R 9 J n F 1 b 3 Q 7 L C Z x d W 9 0 O 1 N l Y 3 R p b 2 4 x L 0 Z h c m F k Y X k g M i s z X 0 Q g M T U g M T A v Q X V 0 b 1 J l b W 9 2 Z W R D b 2 x 1 b W 5 z M S 5 7 Q 2 9 s d W 1 u M T I 0 N i w x M j Q 1 f S Z x d W 9 0 O y w m c X V v d D t T Z W N 0 a W 9 u M S 9 G Y X J h Z G F 5 I D I r M 1 9 E I D E 1 I D E w L 0 F 1 d G 9 S Z W 1 v d m V k Q 2 9 s d W 1 u c z E u e 0 N v b H V t b j E y N D c s M T I 0 N n 0 m c X V v d D s s J n F 1 b 3 Q 7 U 2 V j d G l v b j E v R m F y Y W R h e S A y K z N f R C A x N S A x M C 9 B d X R v U m V t b 3 Z l Z E N v b H V t b n M x L n t D b 2 x 1 b W 4 x M j Q 4 L D E y N D d 9 J n F 1 b 3 Q 7 L C Z x d W 9 0 O 1 N l Y 3 R p b 2 4 x L 0 Z h c m F k Y X k g M i s z X 0 Q g M T U g M T A v Q X V 0 b 1 J l b W 9 2 Z W R D b 2 x 1 b W 5 z M S 5 7 Q 2 9 s d W 1 u M T I 0 O S w x M j Q 4 f S Z x d W 9 0 O y w m c X V v d D t T Z W N 0 a W 9 u M S 9 G Y X J h Z G F 5 I D I r M 1 9 E I D E 1 I D E w L 0 F 1 d G 9 S Z W 1 v d m V k Q 2 9 s d W 1 u c z E u e 0 N v b H V t b j E y N T A s M T I 0 O X 0 m c X V v d D s s J n F 1 b 3 Q 7 U 2 V j d G l v b j E v R m F y Y W R h e S A y K z N f R C A x N S A x M C 9 B d X R v U m V t b 3 Z l Z E N v b H V t b n M x L n t D b 2 x 1 b W 4 x M j U x L D E y N T B 9 J n F 1 b 3 Q 7 L C Z x d W 9 0 O 1 N l Y 3 R p b 2 4 x L 0 Z h c m F k Y X k g M i s z X 0 Q g M T U g M T A v Q X V 0 b 1 J l b W 9 2 Z W R D b 2 x 1 b W 5 z M S 5 7 Q 2 9 s d W 1 u M T I 1 M i w x M j U x f S Z x d W 9 0 O y w m c X V v d D t T Z W N 0 a W 9 u M S 9 G Y X J h Z G F 5 I D I r M 1 9 E I D E 1 I D E w L 0 F 1 d G 9 S Z W 1 v d m V k Q 2 9 s d W 1 u c z E u e 0 N v b H V t b j E y N T M s M T I 1 M n 0 m c X V v d D s s J n F 1 b 3 Q 7 U 2 V j d G l v b j E v R m F y Y W R h e S A y K z N f R C A x N S A x M C 9 B d X R v U m V t b 3 Z l Z E N v b H V t b n M x L n t D b 2 x 1 b W 4 x M j U 0 L D E y N T N 9 J n F 1 b 3 Q 7 L C Z x d W 9 0 O 1 N l Y 3 R p b 2 4 x L 0 Z h c m F k Y X k g M i s z X 0 Q g M T U g M T A v Q X V 0 b 1 J l b W 9 2 Z W R D b 2 x 1 b W 5 z M S 5 7 Q 2 9 s d W 1 u M T I 1 N S w x M j U 0 f S Z x d W 9 0 O y w m c X V v d D t T Z W N 0 a W 9 u M S 9 G Y X J h Z G F 5 I D I r M 1 9 E I D E 1 I D E w L 0 F 1 d G 9 S Z W 1 v d m V k Q 2 9 s d W 1 u c z E u e 0 N v b H V t b j E y N T Y s M T I 1 N X 0 m c X V v d D s s J n F 1 b 3 Q 7 U 2 V j d G l v b j E v R m F y Y W R h e S A y K z N f R C A x N S A x M C 9 B d X R v U m V t b 3 Z l Z E N v b H V t b n M x L n t D b 2 x 1 b W 4 x M j U 3 L D E y N T Z 9 J n F 1 b 3 Q 7 L C Z x d W 9 0 O 1 N l Y 3 R p b 2 4 x L 0 Z h c m F k Y X k g M i s z X 0 Q g M T U g M T A v Q X V 0 b 1 J l b W 9 2 Z W R D b 2 x 1 b W 5 z M S 5 7 Q 2 9 s d W 1 u M T I 1 O C w x M j U 3 f S Z x d W 9 0 O y w m c X V v d D t T Z W N 0 a W 9 u M S 9 G Y X J h Z G F 5 I D I r M 1 9 E I D E 1 I D E w L 0 F 1 d G 9 S Z W 1 v d m V k Q 2 9 s d W 1 u c z E u e 0 N v b H V t b j E y N T k s M T I 1 O H 0 m c X V v d D s s J n F 1 b 3 Q 7 U 2 V j d G l v b j E v R m F y Y W R h e S A y K z N f R C A x N S A x M C 9 B d X R v U m V t b 3 Z l Z E N v b H V t b n M x L n t D b 2 x 1 b W 4 x M j Y w L D E y N T l 9 J n F 1 b 3 Q 7 L C Z x d W 9 0 O 1 N l Y 3 R p b 2 4 x L 0 Z h c m F k Y X k g M i s z X 0 Q g M T U g M T A v Q X V 0 b 1 J l b W 9 2 Z W R D b 2 x 1 b W 5 z M S 5 7 Q 2 9 s d W 1 u M T I 2 M S w x M j Y w f S Z x d W 9 0 O y w m c X V v d D t T Z W N 0 a W 9 u M S 9 G Y X J h Z G F 5 I D I r M 1 9 E I D E 1 I D E w L 0 F 1 d G 9 S Z W 1 v d m V k Q 2 9 s d W 1 u c z E u e 0 N v b H V t b j E y N j I s M T I 2 M X 0 m c X V v d D s s J n F 1 b 3 Q 7 U 2 V j d G l v b j E v R m F y Y W R h e S A y K z N f R C A x N S A x M C 9 B d X R v U m V t b 3 Z l Z E N v b H V t b n M x L n t D b 2 x 1 b W 4 x M j Y z L D E y N j J 9 J n F 1 b 3 Q 7 L C Z x d W 9 0 O 1 N l Y 3 R p b 2 4 x L 0 Z h c m F k Y X k g M i s z X 0 Q g M T U g M T A v Q X V 0 b 1 J l b W 9 2 Z W R D b 2 x 1 b W 5 z M S 5 7 Q 2 9 s d W 1 u M T I 2 N C w x M j Y z f S Z x d W 9 0 O y w m c X V v d D t T Z W N 0 a W 9 u M S 9 G Y X J h Z G F 5 I D I r M 1 9 E I D E 1 I D E w L 0 F 1 d G 9 S Z W 1 v d m V k Q 2 9 s d W 1 u c z E u e 0 N v b H V t b j E y N j U s M T I 2 N H 0 m c X V v d D s s J n F 1 b 3 Q 7 U 2 V j d G l v b j E v R m F y Y W R h e S A y K z N f R C A x N S A x M C 9 B d X R v U m V t b 3 Z l Z E N v b H V t b n M x L n t D b 2 x 1 b W 4 x M j Y 2 L D E y N j V 9 J n F 1 b 3 Q 7 L C Z x d W 9 0 O 1 N l Y 3 R p b 2 4 x L 0 Z h c m F k Y X k g M i s z X 0 Q g M T U g M T A v Q X V 0 b 1 J l b W 9 2 Z W R D b 2 x 1 b W 5 z M S 5 7 Q 2 9 s d W 1 u M T I 2 N y w x M j Y 2 f S Z x d W 9 0 O y w m c X V v d D t T Z W N 0 a W 9 u M S 9 G Y X J h Z G F 5 I D I r M 1 9 E I D E 1 I D E w L 0 F 1 d G 9 S Z W 1 v d m V k Q 2 9 s d W 1 u c z E u e 0 N v b H V t b j E y N j g s M T I 2 N 3 0 m c X V v d D s s J n F 1 b 3 Q 7 U 2 V j d G l v b j E v R m F y Y W R h e S A y K z N f R C A x N S A x M C 9 B d X R v U m V t b 3 Z l Z E N v b H V t b n M x L n t D b 2 x 1 b W 4 x M j Y 5 L D E y N j h 9 J n F 1 b 3 Q 7 L C Z x d W 9 0 O 1 N l Y 3 R p b 2 4 x L 0 Z h c m F k Y X k g M i s z X 0 Q g M T U g M T A v Q X V 0 b 1 J l b W 9 2 Z W R D b 2 x 1 b W 5 z M S 5 7 Q 2 9 s d W 1 u M T I 3 M C w x M j Y 5 f S Z x d W 9 0 O y w m c X V v d D t T Z W N 0 a W 9 u M S 9 G Y X J h Z G F 5 I D I r M 1 9 E I D E 1 I D E w L 0 F 1 d G 9 S Z W 1 v d m V k Q 2 9 s d W 1 u c z E u e 0 N v b H V t b j E y N z E s M T I 3 M H 0 m c X V v d D s s J n F 1 b 3 Q 7 U 2 V j d G l v b j E v R m F y Y W R h e S A y K z N f R C A x N S A x M C 9 B d X R v U m V t b 3 Z l Z E N v b H V t b n M x L n t D b 2 x 1 b W 4 x M j c y L D E y N z F 9 J n F 1 b 3 Q 7 L C Z x d W 9 0 O 1 N l Y 3 R p b 2 4 x L 0 Z h c m F k Y X k g M i s z X 0 Q g M T U g M T A v Q X V 0 b 1 J l b W 9 2 Z W R D b 2 x 1 b W 5 z M S 5 7 Q 2 9 s d W 1 u M T I 3 M y w x M j c y f S Z x d W 9 0 O y w m c X V v d D t T Z W N 0 a W 9 u M S 9 G Y X J h Z G F 5 I D I r M 1 9 E I D E 1 I D E w L 0 F 1 d G 9 S Z W 1 v d m V k Q 2 9 s d W 1 u c z E u e 0 N v b H V t b j E y N z Q s M T I 3 M 3 0 m c X V v d D s s J n F 1 b 3 Q 7 U 2 V j d G l v b j E v R m F y Y W R h e S A y K z N f R C A x N S A x M C 9 B d X R v U m V t b 3 Z l Z E N v b H V t b n M x L n t D b 2 x 1 b W 4 x M j c 1 L D E y N z R 9 J n F 1 b 3 Q 7 L C Z x d W 9 0 O 1 N l Y 3 R p b 2 4 x L 0 Z h c m F k Y X k g M i s z X 0 Q g M T U g M T A v Q X V 0 b 1 J l b W 9 2 Z W R D b 2 x 1 b W 5 z M S 5 7 Q 2 9 s d W 1 u M T I 3 N i w x M j c 1 f S Z x d W 9 0 O y w m c X V v d D t T Z W N 0 a W 9 u M S 9 G Y X J h Z G F 5 I D I r M 1 9 E I D E 1 I D E w L 0 F 1 d G 9 S Z W 1 v d m V k Q 2 9 s d W 1 u c z E u e 0 N v b H V t b j E y N z c s M T I 3 N n 0 m c X V v d D s s J n F 1 b 3 Q 7 U 2 V j d G l v b j E v R m F y Y W R h e S A y K z N f R C A x N S A x M C 9 B d X R v U m V t b 3 Z l Z E N v b H V t b n M x L n t D b 2 x 1 b W 4 x M j c 4 L D E y N z d 9 J n F 1 b 3 Q 7 L C Z x d W 9 0 O 1 N l Y 3 R p b 2 4 x L 0 Z h c m F k Y X k g M i s z X 0 Q g M T U g M T A v Q X V 0 b 1 J l b W 9 2 Z W R D b 2 x 1 b W 5 z M S 5 7 Q 2 9 s d W 1 u M T I 3 O S w x M j c 4 f S Z x d W 9 0 O y w m c X V v d D t T Z W N 0 a W 9 u M S 9 G Y X J h Z G F 5 I D I r M 1 9 E I D E 1 I D E w L 0 F 1 d G 9 S Z W 1 v d m V k Q 2 9 s d W 1 u c z E u e 0 N v b H V t b j E y O D A s M T I 3 O X 0 m c X V v d D s s J n F 1 b 3 Q 7 U 2 V j d G l v b j E v R m F y Y W R h e S A y K z N f R C A x N S A x M C 9 B d X R v U m V t b 3 Z l Z E N v b H V t b n M x L n t D b 2 x 1 b W 4 x M j g x L D E y O D B 9 J n F 1 b 3 Q 7 L C Z x d W 9 0 O 1 N l Y 3 R p b 2 4 x L 0 Z h c m F k Y X k g M i s z X 0 Q g M T U g M T A v Q X V 0 b 1 J l b W 9 2 Z W R D b 2 x 1 b W 5 z M S 5 7 Q 2 9 s d W 1 u M T I 4 M i w x M j g x f S Z x d W 9 0 O y w m c X V v d D t T Z W N 0 a W 9 u M S 9 G Y X J h Z G F 5 I D I r M 1 9 E I D E 1 I D E w L 0 F 1 d G 9 S Z W 1 v d m V k Q 2 9 s d W 1 u c z E u e 0 N v b H V t b j E y O D M s M T I 4 M n 0 m c X V v d D s s J n F 1 b 3 Q 7 U 2 V j d G l v b j E v R m F y Y W R h e S A y K z N f R C A x N S A x M C 9 B d X R v U m V t b 3 Z l Z E N v b H V t b n M x L n t D b 2 x 1 b W 4 x M j g 0 L D E y O D N 9 J n F 1 b 3 Q 7 L C Z x d W 9 0 O 1 N l Y 3 R p b 2 4 x L 0 Z h c m F k Y X k g M i s z X 0 Q g M T U g M T A v Q X V 0 b 1 J l b W 9 2 Z W R D b 2 x 1 b W 5 z M S 5 7 Q 2 9 s d W 1 u M T I 4 N S w x M j g 0 f S Z x d W 9 0 O y w m c X V v d D t T Z W N 0 a W 9 u M S 9 G Y X J h Z G F 5 I D I r M 1 9 E I D E 1 I D E w L 0 F 1 d G 9 S Z W 1 v d m V k Q 2 9 s d W 1 u c z E u e 0 N v b H V t b j E y O D Y s M T I 4 N X 0 m c X V v d D s s J n F 1 b 3 Q 7 U 2 V j d G l v b j E v R m F y Y W R h e S A y K z N f R C A x N S A x M C 9 B d X R v U m V t b 3 Z l Z E N v b H V t b n M x L n t D b 2 x 1 b W 4 x M j g 3 L D E y O D Z 9 J n F 1 b 3 Q 7 L C Z x d W 9 0 O 1 N l Y 3 R p b 2 4 x L 0 Z h c m F k Y X k g M i s z X 0 Q g M T U g M T A v Q X V 0 b 1 J l b W 9 2 Z W R D b 2 x 1 b W 5 z M S 5 7 Q 2 9 s d W 1 u M T I 4 O C w x M j g 3 f S Z x d W 9 0 O y w m c X V v d D t T Z W N 0 a W 9 u M S 9 G Y X J h Z G F 5 I D I r M 1 9 E I D E 1 I D E w L 0 F 1 d G 9 S Z W 1 v d m V k Q 2 9 s d W 1 u c z E u e 0 N v b H V t b j E y O D k s M T I 4 O H 0 m c X V v d D s s J n F 1 b 3 Q 7 U 2 V j d G l v b j E v R m F y Y W R h e S A y K z N f R C A x N S A x M C 9 B d X R v U m V t b 3 Z l Z E N v b H V t b n M x L n t D b 2 x 1 b W 4 x M j k w L D E y O D l 9 J n F 1 b 3 Q 7 L C Z x d W 9 0 O 1 N l Y 3 R p b 2 4 x L 0 Z h c m F k Y X k g M i s z X 0 Q g M T U g M T A v Q X V 0 b 1 J l b W 9 2 Z W R D b 2 x 1 b W 5 z M S 5 7 Q 2 9 s d W 1 u M T I 5 M S w x M j k w f S Z x d W 9 0 O y w m c X V v d D t T Z W N 0 a W 9 u M S 9 G Y X J h Z G F 5 I D I r M 1 9 E I D E 1 I D E w L 0 F 1 d G 9 S Z W 1 v d m V k Q 2 9 s d W 1 u c z E u e 0 N v b H V t b j E y O T I s M T I 5 M X 0 m c X V v d D s s J n F 1 b 3 Q 7 U 2 V j d G l v b j E v R m F y Y W R h e S A y K z N f R C A x N S A x M C 9 B d X R v U m V t b 3 Z l Z E N v b H V t b n M x L n t D b 2 x 1 b W 4 x M j k z L D E y O T J 9 J n F 1 b 3 Q 7 L C Z x d W 9 0 O 1 N l Y 3 R p b 2 4 x L 0 Z h c m F k Y X k g M i s z X 0 Q g M T U g M T A v Q X V 0 b 1 J l b W 9 2 Z W R D b 2 x 1 b W 5 z M S 5 7 Q 2 9 s d W 1 u M T I 5 N C w x M j k z f S Z x d W 9 0 O y w m c X V v d D t T Z W N 0 a W 9 u M S 9 G Y X J h Z G F 5 I D I r M 1 9 E I D E 1 I D E w L 0 F 1 d G 9 S Z W 1 v d m V k Q 2 9 s d W 1 u c z E u e 0 N v b H V t b j E y O T U s M T I 5 N H 0 m c X V v d D s s J n F 1 b 3 Q 7 U 2 V j d G l v b j E v R m F y Y W R h e S A y K z N f R C A x N S A x M C 9 B d X R v U m V t b 3 Z l Z E N v b H V t b n M x L n t D b 2 x 1 b W 4 x M j k 2 L D E y O T V 9 J n F 1 b 3 Q 7 L C Z x d W 9 0 O 1 N l Y 3 R p b 2 4 x L 0 Z h c m F k Y X k g M i s z X 0 Q g M T U g M T A v Q X V 0 b 1 J l b W 9 2 Z W R D b 2 x 1 b W 5 z M S 5 7 Q 2 9 s d W 1 u M T I 5 N y w x M j k 2 f S Z x d W 9 0 O y w m c X V v d D t T Z W N 0 a W 9 u M S 9 G Y X J h Z G F 5 I D I r M 1 9 E I D E 1 I D E w L 0 F 1 d G 9 S Z W 1 v d m V k Q 2 9 s d W 1 u c z E u e 0 N v b H V t b j E y O T g s M T I 5 N 3 0 m c X V v d D s s J n F 1 b 3 Q 7 U 2 V j d G l v b j E v R m F y Y W R h e S A y K z N f R C A x N S A x M C 9 B d X R v U m V t b 3 Z l Z E N v b H V t b n M x L n t D b 2 x 1 b W 4 x M j k 5 L D E y O T h 9 J n F 1 b 3 Q 7 L C Z x d W 9 0 O 1 N l Y 3 R p b 2 4 x L 0 Z h c m F k Y X k g M i s z X 0 Q g M T U g M T A v Q X V 0 b 1 J l b W 9 2 Z W R D b 2 x 1 b W 5 z M S 5 7 Q 2 9 s d W 1 u M T M w M C w x M j k 5 f S Z x d W 9 0 O y w m c X V v d D t T Z W N 0 a W 9 u M S 9 G Y X J h Z G F 5 I D I r M 1 9 E I D E 1 I D E w L 0 F 1 d G 9 S Z W 1 v d m V k Q 2 9 s d W 1 u c z E u e 0 N v b H V t b j E z M D E s M T M w M H 0 m c X V v d D s s J n F 1 b 3 Q 7 U 2 V j d G l v b j E v R m F y Y W R h e S A y K z N f R C A x N S A x M C 9 B d X R v U m V t b 3 Z l Z E N v b H V t b n M x L n t D b 2 x 1 b W 4 x M z A y L D E z M D F 9 J n F 1 b 3 Q 7 L C Z x d W 9 0 O 1 N l Y 3 R p b 2 4 x L 0 Z h c m F k Y X k g M i s z X 0 Q g M T U g M T A v Q X V 0 b 1 J l b W 9 2 Z W R D b 2 x 1 b W 5 z M S 5 7 Q 2 9 s d W 1 u M T M w M y w x M z A y f S Z x d W 9 0 O y w m c X V v d D t T Z W N 0 a W 9 u M S 9 G Y X J h Z G F 5 I D I r M 1 9 E I D E 1 I D E w L 0 F 1 d G 9 S Z W 1 v d m V k Q 2 9 s d W 1 u c z E u e 0 N v b H V t b j E z M D Q s M T M w M 3 0 m c X V v d D s s J n F 1 b 3 Q 7 U 2 V j d G l v b j E v R m F y Y W R h e S A y K z N f R C A x N S A x M C 9 B d X R v U m V t b 3 Z l Z E N v b H V t b n M x L n t D b 2 x 1 b W 4 x M z A 1 L D E z M D R 9 J n F 1 b 3 Q 7 L C Z x d W 9 0 O 1 N l Y 3 R p b 2 4 x L 0 Z h c m F k Y X k g M i s z X 0 Q g M T U g M T A v Q X V 0 b 1 J l b W 9 2 Z W R D b 2 x 1 b W 5 z M S 5 7 Q 2 9 s d W 1 u M T M w N i w x M z A 1 f S Z x d W 9 0 O y w m c X V v d D t T Z W N 0 a W 9 u M S 9 G Y X J h Z G F 5 I D I r M 1 9 E I D E 1 I D E w L 0 F 1 d G 9 S Z W 1 v d m V k Q 2 9 s d W 1 u c z E u e 0 N v b H V t b j E z M D c s M T M w N n 0 m c X V v d D s s J n F 1 b 3 Q 7 U 2 V j d G l v b j E v R m F y Y W R h e S A y K z N f R C A x N S A x M C 9 B d X R v U m V t b 3 Z l Z E N v b H V t b n M x L n t D b 2 x 1 b W 4 x M z A 4 L D E z M D d 9 J n F 1 b 3 Q 7 L C Z x d W 9 0 O 1 N l Y 3 R p b 2 4 x L 0 Z h c m F k Y X k g M i s z X 0 Q g M T U g M T A v Q X V 0 b 1 J l b W 9 2 Z W R D b 2 x 1 b W 5 z M S 5 7 Q 2 9 s d W 1 u M T M w O S w x M z A 4 f S Z x d W 9 0 O y w m c X V v d D t T Z W N 0 a W 9 u M S 9 G Y X J h Z G F 5 I D I r M 1 9 E I D E 1 I D E w L 0 F 1 d G 9 S Z W 1 v d m V k Q 2 9 s d W 1 u c z E u e 0 N v b H V t b j E z M T A s M T M w O X 0 m c X V v d D s s J n F 1 b 3 Q 7 U 2 V j d G l v b j E v R m F y Y W R h e S A y K z N f R C A x N S A x M C 9 B d X R v U m V t b 3 Z l Z E N v b H V t b n M x L n t D b 2 x 1 b W 4 x M z E x L D E z M T B 9 J n F 1 b 3 Q 7 L C Z x d W 9 0 O 1 N l Y 3 R p b 2 4 x L 0 Z h c m F k Y X k g M i s z X 0 Q g M T U g M T A v Q X V 0 b 1 J l b W 9 2 Z W R D b 2 x 1 b W 5 z M S 5 7 Q 2 9 s d W 1 u M T M x M i w x M z E x f S Z x d W 9 0 O y w m c X V v d D t T Z W N 0 a W 9 u M S 9 G Y X J h Z G F 5 I D I r M 1 9 E I D E 1 I D E w L 0 F 1 d G 9 S Z W 1 v d m V k Q 2 9 s d W 1 u c z E u e 0 N v b H V t b j E z M T M s M T M x M n 0 m c X V v d D s s J n F 1 b 3 Q 7 U 2 V j d G l v b j E v R m F y Y W R h e S A y K z N f R C A x N S A x M C 9 B d X R v U m V t b 3 Z l Z E N v b H V t b n M x L n t D b 2 x 1 b W 4 x M z E 0 L D E z M T N 9 J n F 1 b 3 Q 7 L C Z x d W 9 0 O 1 N l Y 3 R p b 2 4 x L 0 Z h c m F k Y X k g M i s z X 0 Q g M T U g M T A v Q X V 0 b 1 J l b W 9 2 Z W R D b 2 x 1 b W 5 z M S 5 7 Q 2 9 s d W 1 u M T M x N S w x M z E 0 f S Z x d W 9 0 O y w m c X V v d D t T Z W N 0 a W 9 u M S 9 G Y X J h Z G F 5 I D I r M 1 9 E I D E 1 I D E w L 0 F 1 d G 9 S Z W 1 v d m V k Q 2 9 s d W 1 u c z E u e 0 N v b H V t b j E z M T Y s M T M x N X 0 m c X V v d D s s J n F 1 b 3 Q 7 U 2 V j d G l v b j E v R m F y Y W R h e S A y K z N f R C A x N S A x M C 9 B d X R v U m V t b 3 Z l Z E N v b H V t b n M x L n t D b 2 x 1 b W 4 x M z E 3 L D E z M T Z 9 J n F 1 b 3 Q 7 L C Z x d W 9 0 O 1 N l Y 3 R p b 2 4 x L 0 Z h c m F k Y X k g M i s z X 0 Q g M T U g M T A v Q X V 0 b 1 J l b W 9 2 Z W R D b 2 x 1 b W 5 z M S 5 7 Q 2 9 s d W 1 u M T M x O C w x M z E 3 f S Z x d W 9 0 O y w m c X V v d D t T Z W N 0 a W 9 u M S 9 G Y X J h Z G F 5 I D I r M 1 9 E I D E 1 I D E w L 0 F 1 d G 9 S Z W 1 v d m V k Q 2 9 s d W 1 u c z E u e 0 N v b H V t b j E z M T k s M T M x O H 0 m c X V v d D s s J n F 1 b 3 Q 7 U 2 V j d G l v b j E v R m F y Y W R h e S A y K z N f R C A x N S A x M C 9 B d X R v U m V t b 3 Z l Z E N v b H V t b n M x L n t D b 2 x 1 b W 4 x M z I w L D E z M T l 9 J n F 1 b 3 Q 7 L C Z x d W 9 0 O 1 N l Y 3 R p b 2 4 x L 0 Z h c m F k Y X k g M i s z X 0 Q g M T U g M T A v Q X V 0 b 1 J l b W 9 2 Z W R D b 2 x 1 b W 5 z M S 5 7 Q 2 9 s d W 1 u M T M y M S w x M z I w f S Z x d W 9 0 O y w m c X V v d D t T Z W N 0 a W 9 u M S 9 G Y X J h Z G F 5 I D I r M 1 9 E I D E 1 I D E w L 0 F 1 d G 9 S Z W 1 v d m V k Q 2 9 s d W 1 u c z E u e 0 N v b H V t b j E z M j I s M T M y M X 0 m c X V v d D s s J n F 1 b 3 Q 7 U 2 V j d G l v b j E v R m F y Y W R h e S A y K z N f R C A x N S A x M C 9 B d X R v U m V t b 3 Z l Z E N v b H V t b n M x L n t D b 2 x 1 b W 4 x M z I z L D E z M j J 9 J n F 1 b 3 Q 7 L C Z x d W 9 0 O 1 N l Y 3 R p b 2 4 x L 0 Z h c m F k Y X k g M i s z X 0 Q g M T U g M T A v Q X V 0 b 1 J l b W 9 2 Z W R D b 2 x 1 b W 5 z M S 5 7 Q 2 9 s d W 1 u M T M y N C w x M z I z f S Z x d W 9 0 O y w m c X V v d D t T Z W N 0 a W 9 u M S 9 G Y X J h Z G F 5 I D I r M 1 9 E I D E 1 I D E w L 0 F 1 d G 9 S Z W 1 v d m V k Q 2 9 s d W 1 u c z E u e 0 N v b H V t b j E z M j U s M T M y N H 0 m c X V v d D s s J n F 1 b 3 Q 7 U 2 V j d G l v b j E v R m F y Y W R h e S A y K z N f R C A x N S A x M C 9 B d X R v U m V t b 3 Z l Z E N v b H V t b n M x L n t D b 2 x 1 b W 4 x M z I 2 L D E z M j V 9 J n F 1 b 3 Q 7 L C Z x d W 9 0 O 1 N l Y 3 R p b 2 4 x L 0 Z h c m F k Y X k g M i s z X 0 Q g M T U g M T A v Q X V 0 b 1 J l b W 9 2 Z W R D b 2 x 1 b W 5 z M S 5 7 Q 2 9 s d W 1 u M T M y N y w x M z I 2 f S Z x d W 9 0 O y w m c X V v d D t T Z W N 0 a W 9 u M S 9 G Y X J h Z G F 5 I D I r M 1 9 E I D E 1 I D E w L 0 F 1 d G 9 S Z W 1 v d m V k Q 2 9 s d W 1 u c z E u e 0 N v b H V t b j E z M j g s M T M y N 3 0 m c X V v d D s s J n F 1 b 3 Q 7 U 2 V j d G l v b j E v R m F y Y W R h e S A y K z N f R C A x N S A x M C 9 B d X R v U m V t b 3 Z l Z E N v b H V t b n M x L n t D b 2 x 1 b W 4 x M z I 5 L D E z M j h 9 J n F 1 b 3 Q 7 L C Z x d W 9 0 O 1 N l Y 3 R p b 2 4 x L 0 Z h c m F k Y X k g M i s z X 0 Q g M T U g M T A v Q X V 0 b 1 J l b W 9 2 Z W R D b 2 x 1 b W 5 z M S 5 7 Q 2 9 s d W 1 u M T M z M C w x M z I 5 f S Z x d W 9 0 O y w m c X V v d D t T Z W N 0 a W 9 u M S 9 G Y X J h Z G F 5 I D I r M 1 9 E I D E 1 I D E w L 0 F 1 d G 9 S Z W 1 v d m V k Q 2 9 s d W 1 u c z E u e 0 N v b H V t b j E z M z E s M T M z M H 0 m c X V v d D s s J n F 1 b 3 Q 7 U 2 V j d G l v b j E v R m F y Y W R h e S A y K z N f R C A x N S A x M C 9 B d X R v U m V t b 3 Z l Z E N v b H V t b n M x L n t D b 2 x 1 b W 4 x M z M y L D E z M z F 9 J n F 1 b 3 Q 7 L C Z x d W 9 0 O 1 N l Y 3 R p b 2 4 x L 0 Z h c m F k Y X k g M i s z X 0 Q g M T U g M T A v Q X V 0 b 1 J l b W 9 2 Z W R D b 2 x 1 b W 5 z M S 5 7 Q 2 9 s d W 1 u M T M z M y w x M z M y f S Z x d W 9 0 O y w m c X V v d D t T Z W N 0 a W 9 u M S 9 G Y X J h Z G F 5 I D I r M 1 9 E I D E 1 I D E w L 0 F 1 d G 9 S Z W 1 v d m V k Q 2 9 s d W 1 u c z E u e 0 N v b H V t b j E z M z Q s M T M z M 3 0 m c X V v d D s s J n F 1 b 3 Q 7 U 2 V j d G l v b j E v R m F y Y W R h e S A y K z N f R C A x N S A x M C 9 B d X R v U m V t b 3 Z l Z E N v b H V t b n M x L n t D b 2 x 1 b W 4 x M z M 1 L D E z M z R 9 J n F 1 b 3 Q 7 L C Z x d W 9 0 O 1 N l Y 3 R p b 2 4 x L 0 Z h c m F k Y X k g M i s z X 0 Q g M T U g M T A v Q X V 0 b 1 J l b W 9 2 Z W R D b 2 x 1 b W 5 z M S 5 7 Q 2 9 s d W 1 u M T M z N i w x M z M 1 f S Z x d W 9 0 O y w m c X V v d D t T Z W N 0 a W 9 u M S 9 G Y X J h Z G F 5 I D I r M 1 9 E I D E 1 I D E w L 0 F 1 d G 9 S Z W 1 v d m V k Q 2 9 s d W 1 u c z E u e 0 N v b H V t b j E z M z c s M T M z N n 0 m c X V v d D s s J n F 1 b 3 Q 7 U 2 V j d G l v b j E v R m F y Y W R h e S A y K z N f R C A x N S A x M C 9 B d X R v U m V t b 3 Z l Z E N v b H V t b n M x L n t D b 2 x 1 b W 4 x M z M 4 L D E z M z d 9 J n F 1 b 3 Q 7 L C Z x d W 9 0 O 1 N l Y 3 R p b 2 4 x L 0 Z h c m F k Y X k g M i s z X 0 Q g M T U g M T A v Q X V 0 b 1 J l b W 9 2 Z W R D b 2 x 1 b W 5 z M S 5 7 Q 2 9 s d W 1 u M T M z O S w x M z M 4 f S Z x d W 9 0 O y w m c X V v d D t T Z W N 0 a W 9 u M S 9 G Y X J h Z G F 5 I D I r M 1 9 E I D E 1 I D E w L 0 F 1 d G 9 S Z W 1 v d m V k Q 2 9 s d W 1 u c z E u e 0 N v b H V t b j E z N D A s M T M z O X 0 m c X V v d D s s J n F 1 b 3 Q 7 U 2 V j d G l v b j E v R m F y Y W R h e S A y K z N f R C A x N S A x M C 9 B d X R v U m V t b 3 Z l Z E N v b H V t b n M x L n t D b 2 x 1 b W 4 x M z Q x L D E z N D B 9 J n F 1 b 3 Q 7 L C Z x d W 9 0 O 1 N l Y 3 R p b 2 4 x L 0 Z h c m F k Y X k g M i s z X 0 Q g M T U g M T A v Q X V 0 b 1 J l b W 9 2 Z W R D b 2 x 1 b W 5 z M S 5 7 Q 2 9 s d W 1 u M T M 0 M i w x M z Q x f S Z x d W 9 0 O y w m c X V v d D t T Z W N 0 a W 9 u M S 9 G Y X J h Z G F 5 I D I r M 1 9 E I D E 1 I D E w L 0 F 1 d G 9 S Z W 1 v d m V k Q 2 9 s d W 1 u c z E u e 0 N v b H V t b j E z N D M s M T M 0 M n 0 m c X V v d D s s J n F 1 b 3 Q 7 U 2 V j d G l v b j E v R m F y Y W R h e S A y K z N f R C A x N S A x M C 9 B d X R v U m V t b 3 Z l Z E N v b H V t b n M x L n t D b 2 x 1 b W 4 x M z Q 0 L D E z N D N 9 J n F 1 b 3 Q 7 L C Z x d W 9 0 O 1 N l Y 3 R p b 2 4 x L 0 Z h c m F k Y X k g M i s z X 0 Q g M T U g M T A v Q X V 0 b 1 J l b W 9 2 Z W R D b 2 x 1 b W 5 z M S 5 7 Q 2 9 s d W 1 u M T M 0 N S w x M z Q 0 f S Z x d W 9 0 O y w m c X V v d D t T Z W N 0 a W 9 u M S 9 G Y X J h Z G F 5 I D I r M 1 9 E I D E 1 I D E w L 0 F 1 d G 9 S Z W 1 v d m V k Q 2 9 s d W 1 u c z E u e 0 N v b H V t b j E z N D Y s M T M 0 N X 0 m c X V v d D s s J n F 1 b 3 Q 7 U 2 V j d G l v b j E v R m F y Y W R h e S A y K z N f R C A x N S A x M C 9 B d X R v U m V t b 3 Z l Z E N v b H V t b n M x L n t D b 2 x 1 b W 4 x M z Q 3 L D E z N D Z 9 J n F 1 b 3 Q 7 L C Z x d W 9 0 O 1 N l Y 3 R p b 2 4 x L 0 Z h c m F k Y X k g M i s z X 0 Q g M T U g M T A v Q X V 0 b 1 J l b W 9 2 Z W R D b 2 x 1 b W 5 z M S 5 7 Q 2 9 s d W 1 u M T M 0 O C w x M z Q 3 f S Z x d W 9 0 O y w m c X V v d D t T Z W N 0 a W 9 u M S 9 G Y X J h Z G F 5 I D I r M 1 9 E I D E 1 I D E w L 0 F 1 d G 9 S Z W 1 v d m V k Q 2 9 s d W 1 u c z E u e 0 N v b H V t b j E z N D k s M T M 0 O H 0 m c X V v d D s s J n F 1 b 3 Q 7 U 2 V j d G l v b j E v R m F y Y W R h e S A y K z N f R C A x N S A x M C 9 B d X R v U m V t b 3 Z l Z E N v b H V t b n M x L n t D b 2 x 1 b W 4 x M z U w L D E z N D l 9 J n F 1 b 3 Q 7 L C Z x d W 9 0 O 1 N l Y 3 R p b 2 4 x L 0 Z h c m F k Y X k g M i s z X 0 Q g M T U g M T A v Q X V 0 b 1 J l b W 9 2 Z W R D b 2 x 1 b W 5 z M S 5 7 Q 2 9 s d W 1 u M T M 1 M S w x M z U w f S Z x d W 9 0 O y w m c X V v d D t T Z W N 0 a W 9 u M S 9 G Y X J h Z G F 5 I D I r M 1 9 E I D E 1 I D E w L 0 F 1 d G 9 S Z W 1 v d m V k Q 2 9 s d W 1 u c z E u e 0 N v b H V t b j E z N T I s M T M 1 M X 0 m c X V v d D s s J n F 1 b 3 Q 7 U 2 V j d G l v b j E v R m F y Y W R h e S A y K z N f R C A x N S A x M C 9 B d X R v U m V t b 3 Z l Z E N v b H V t b n M x L n t D b 2 x 1 b W 4 x M z U z L D E z N T J 9 J n F 1 b 3 Q 7 L C Z x d W 9 0 O 1 N l Y 3 R p b 2 4 x L 0 Z h c m F k Y X k g M i s z X 0 Q g M T U g M T A v Q X V 0 b 1 J l b W 9 2 Z W R D b 2 x 1 b W 5 z M S 5 7 Q 2 9 s d W 1 u M T M 1 N C w x M z U z f S Z x d W 9 0 O y w m c X V v d D t T Z W N 0 a W 9 u M S 9 G Y X J h Z G F 5 I D I r M 1 9 E I D E 1 I D E w L 0 F 1 d G 9 S Z W 1 v d m V k Q 2 9 s d W 1 u c z E u e 0 N v b H V t b j E z N T U s M T M 1 N H 0 m c X V v d D s s J n F 1 b 3 Q 7 U 2 V j d G l v b j E v R m F y Y W R h e S A y K z N f R C A x N S A x M C 9 B d X R v U m V t b 3 Z l Z E N v b H V t b n M x L n t D b 2 x 1 b W 4 x M z U 2 L D E z N T V 9 J n F 1 b 3 Q 7 L C Z x d W 9 0 O 1 N l Y 3 R p b 2 4 x L 0 Z h c m F k Y X k g M i s z X 0 Q g M T U g M T A v Q X V 0 b 1 J l b W 9 2 Z W R D b 2 x 1 b W 5 z M S 5 7 Q 2 9 s d W 1 u M T M 1 N y w x M z U 2 f S Z x d W 9 0 O y w m c X V v d D t T Z W N 0 a W 9 u M S 9 G Y X J h Z G F 5 I D I r M 1 9 E I D E 1 I D E w L 0 F 1 d G 9 S Z W 1 v d m V k Q 2 9 s d W 1 u c z E u e 0 N v b H V t b j E z N T g s M T M 1 N 3 0 m c X V v d D s s J n F 1 b 3 Q 7 U 2 V j d G l v b j E v R m F y Y W R h e S A y K z N f R C A x N S A x M C 9 B d X R v U m V t b 3 Z l Z E N v b H V t b n M x L n t D b 2 x 1 b W 4 x M z U 5 L D E z N T h 9 J n F 1 b 3 Q 7 L C Z x d W 9 0 O 1 N l Y 3 R p b 2 4 x L 0 Z h c m F k Y X k g M i s z X 0 Q g M T U g M T A v Q X V 0 b 1 J l b W 9 2 Z W R D b 2 x 1 b W 5 z M S 5 7 Q 2 9 s d W 1 u M T M 2 M C w x M z U 5 f S Z x d W 9 0 O y w m c X V v d D t T Z W N 0 a W 9 u M S 9 G Y X J h Z G F 5 I D I r M 1 9 E I D E 1 I D E w L 0 F 1 d G 9 S Z W 1 v d m V k Q 2 9 s d W 1 u c z E u e 0 N v b H V t b j E z N j E s M T M 2 M H 0 m c X V v d D s s J n F 1 b 3 Q 7 U 2 V j d G l v b j E v R m F y Y W R h e S A y K z N f R C A x N S A x M C 9 B d X R v U m V t b 3 Z l Z E N v b H V t b n M x L n t D b 2 x 1 b W 4 x M z Y y L D E z N j F 9 J n F 1 b 3 Q 7 L C Z x d W 9 0 O 1 N l Y 3 R p b 2 4 x L 0 Z h c m F k Y X k g M i s z X 0 Q g M T U g M T A v Q X V 0 b 1 J l b W 9 2 Z W R D b 2 x 1 b W 5 z M S 5 7 Q 2 9 s d W 1 u M T M 2 M y w x M z Y y f S Z x d W 9 0 O y w m c X V v d D t T Z W N 0 a W 9 u M S 9 G Y X J h Z G F 5 I D I r M 1 9 E I D E 1 I D E w L 0 F 1 d G 9 S Z W 1 v d m V k Q 2 9 s d W 1 u c z E u e 0 N v b H V t b j E z N j Q s M T M 2 M 3 0 m c X V v d D s s J n F 1 b 3 Q 7 U 2 V j d G l v b j E v R m F y Y W R h e S A y K z N f R C A x N S A x M C 9 B d X R v U m V t b 3 Z l Z E N v b H V t b n M x L n t D b 2 x 1 b W 4 x M z Y 1 L D E z N j R 9 J n F 1 b 3 Q 7 L C Z x d W 9 0 O 1 N l Y 3 R p b 2 4 x L 0 Z h c m F k Y X k g M i s z X 0 Q g M T U g M T A v Q X V 0 b 1 J l b W 9 2 Z W R D b 2 x 1 b W 5 z M S 5 7 Q 2 9 s d W 1 u M T M 2 N i w x M z Y 1 f S Z x d W 9 0 O y w m c X V v d D t T Z W N 0 a W 9 u M S 9 G Y X J h Z G F 5 I D I r M 1 9 E I D E 1 I D E w L 0 F 1 d G 9 S Z W 1 v d m V k Q 2 9 s d W 1 u c z E u e 0 N v b H V t b j E z N j c s M T M 2 N n 0 m c X V v d D s s J n F 1 b 3 Q 7 U 2 V j d G l v b j E v R m F y Y W R h e S A y K z N f R C A x N S A x M C 9 B d X R v U m V t b 3 Z l Z E N v b H V t b n M x L n t D b 2 x 1 b W 4 x M z Y 4 L D E z N j d 9 J n F 1 b 3 Q 7 L C Z x d W 9 0 O 1 N l Y 3 R p b 2 4 x L 0 Z h c m F k Y X k g M i s z X 0 Q g M T U g M T A v Q X V 0 b 1 J l b W 9 2 Z W R D b 2 x 1 b W 5 z M S 5 7 Q 2 9 s d W 1 u M T M 2 O S w x M z Y 4 f S Z x d W 9 0 O y w m c X V v d D t T Z W N 0 a W 9 u M S 9 G Y X J h Z G F 5 I D I r M 1 9 E I D E 1 I D E w L 0 F 1 d G 9 S Z W 1 v d m V k Q 2 9 s d W 1 u c z E u e 0 N v b H V t b j E z N z A s M T M 2 O X 0 m c X V v d D s s J n F 1 b 3 Q 7 U 2 V j d G l v b j E v R m F y Y W R h e S A y K z N f R C A x N S A x M C 9 B d X R v U m V t b 3 Z l Z E N v b H V t b n M x L n t D b 2 x 1 b W 4 x M z c x L D E z N z B 9 J n F 1 b 3 Q 7 L C Z x d W 9 0 O 1 N l Y 3 R p b 2 4 x L 0 Z h c m F k Y X k g M i s z X 0 Q g M T U g M T A v Q X V 0 b 1 J l b W 9 2 Z W R D b 2 x 1 b W 5 z M S 5 7 Q 2 9 s d W 1 u M T M 3 M i w x M z c x f S Z x d W 9 0 O y w m c X V v d D t T Z W N 0 a W 9 u M S 9 G Y X J h Z G F 5 I D I r M 1 9 E I D E 1 I D E w L 0 F 1 d G 9 S Z W 1 v d m V k Q 2 9 s d W 1 u c z E u e 0 N v b H V t b j E z N z M s M T M 3 M n 0 m c X V v d D s s J n F 1 b 3 Q 7 U 2 V j d G l v b j E v R m F y Y W R h e S A y K z N f R C A x N S A x M C 9 B d X R v U m V t b 3 Z l Z E N v b H V t b n M x L n t D b 2 x 1 b W 4 x M z c 0 L D E z N z N 9 J n F 1 b 3 Q 7 L C Z x d W 9 0 O 1 N l Y 3 R p b 2 4 x L 0 Z h c m F k Y X k g M i s z X 0 Q g M T U g M T A v Q X V 0 b 1 J l b W 9 2 Z W R D b 2 x 1 b W 5 z M S 5 7 Q 2 9 s d W 1 u M T M 3 N S w x M z c 0 f S Z x d W 9 0 O y w m c X V v d D t T Z W N 0 a W 9 u M S 9 G Y X J h Z G F 5 I D I r M 1 9 E I D E 1 I D E w L 0 F 1 d G 9 S Z W 1 v d m V k Q 2 9 s d W 1 u c z E u e 0 N v b H V t b j E z N z Y s M T M 3 N X 0 m c X V v d D s s J n F 1 b 3 Q 7 U 2 V j d G l v b j E v R m F y Y W R h e S A y K z N f R C A x N S A x M C 9 B d X R v U m V t b 3 Z l Z E N v b H V t b n M x L n t D b 2 x 1 b W 4 x M z c 3 L D E z N z Z 9 J n F 1 b 3 Q 7 L C Z x d W 9 0 O 1 N l Y 3 R p b 2 4 x L 0 Z h c m F k Y X k g M i s z X 0 Q g M T U g M T A v Q X V 0 b 1 J l b W 9 2 Z W R D b 2 x 1 b W 5 z M S 5 7 Q 2 9 s d W 1 u M T M 3 O C w x M z c 3 f S Z x d W 9 0 O y w m c X V v d D t T Z W N 0 a W 9 u M S 9 G Y X J h Z G F 5 I D I r M 1 9 E I D E 1 I D E w L 0 F 1 d G 9 S Z W 1 v d m V k Q 2 9 s d W 1 u c z E u e 0 N v b H V t b j E z N z k s M T M 3 O H 0 m c X V v d D s s J n F 1 b 3 Q 7 U 2 V j d G l v b j E v R m F y Y W R h e S A y K z N f R C A x N S A x M C 9 B d X R v U m V t b 3 Z l Z E N v b H V t b n M x L n t D b 2 x 1 b W 4 x M z g w L D E z N z l 9 J n F 1 b 3 Q 7 L C Z x d W 9 0 O 1 N l Y 3 R p b 2 4 x L 0 Z h c m F k Y X k g M i s z X 0 Q g M T U g M T A v Q X V 0 b 1 J l b W 9 2 Z W R D b 2 x 1 b W 5 z M S 5 7 Q 2 9 s d W 1 u M T M 4 M S w x M z g w f S Z x d W 9 0 O y w m c X V v d D t T Z W N 0 a W 9 u M S 9 G Y X J h Z G F 5 I D I r M 1 9 E I D E 1 I D E w L 0 F 1 d G 9 S Z W 1 v d m V k Q 2 9 s d W 1 u c z E u e 0 N v b H V t b j E z O D I s M T M 4 M X 0 m c X V v d D s s J n F 1 b 3 Q 7 U 2 V j d G l v b j E v R m F y Y W R h e S A y K z N f R C A x N S A x M C 9 B d X R v U m V t b 3 Z l Z E N v b H V t b n M x L n t D b 2 x 1 b W 4 x M z g z L D E z O D J 9 J n F 1 b 3 Q 7 L C Z x d W 9 0 O 1 N l Y 3 R p b 2 4 x L 0 Z h c m F k Y X k g M i s z X 0 Q g M T U g M T A v Q X V 0 b 1 J l b W 9 2 Z W R D b 2 x 1 b W 5 z M S 5 7 Q 2 9 s d W 1 u M T M 4 N C w x M z g z f S Z x d W 9 0 O y w m c X V v d D t T Z W N 0 a W 9 u M S 9 G Y X J h Z G F 5 I D I r M 1 9 E I D E 1 I D E w L 0 F 1 d G 9 S Z W 1 v d m V k Q 2 9 s d W 1 u c z E u e 0 N v b H V t b j E z O D U s M T M 4 N H 0 m c X V v d D s s J n F 1 b 3 Q 7 U 2 V j d G l v b j E v R m F y Y W R h e S A y K z N f R C A x N S A x M C 9 B d X R v U m V t b 3 Z l Z E N v b H V t b n M x L n t D b 2 x 1 b W 4 x M z g 2 L D E z O D V 9 J n F 1 b 3 Q 7 L C Z x d W 9 0 O 1 N l Y 3 R p b 2 4 x L 0 Z h c m F k Y X k g M i s z X 0 Q g M T U g M T A v Q X V 0 b 1 J l b W 9 2 Z W R D b 2 x 1 b W 5 z M S 5 7 Q 2 9 s d W 1 u M T M 4 N y w x M z g 2 f S Z x d W 9 0 O y w m c X V v d D t T Z W N 0 a W 9 u M S 9 G Y X J h Z G F 5 I D I r M 1 9 E I D E 1 I D E w L 0 F 1 d G 9 S Z W 1 v d m V k Q 2 9 s d W 1 u c z E u e 0 N v b H V t b j E z O D g s M T M 4 N 3 0 m c X V v d D s s J n F 1 b 3 Q 7 U 2 V j d G l v b j E v R m F y Y W R h e S A y K z N f R C A x N S A x M C 9 B d X R v U m V t b 3 Z l Z E N v b H V t b n M x L n t D b 2 x 1 b W 4 x M z g 5 L D E z O D h 9 J n F 1 b 3 Q 7 L C Z x d W 9 0 O 1 N l Y 3 R p b 2 4 x L 0 Z h c m F k Y X k g M i s z X 0 Q g M T U g M T A v Q X V 0 b 1 J l b W 9 2 Z W R D b 2 x 1 b W 5 z M S 5 7 Q 2 9 s d W 1 u M T M 5 M C w x M z g 5 f S Z x d W 9 0 O y w m c X V v d D t T Z W N 0 a W 9 u M S 9 G Y X J h Z G F 5 I D I r M 1 9 E I D E 1 I D E w L 0 F 1 d G 9 S Z W 1 v d m V k Q 2 9 s d W 1 u c z E u e 0 N v b H V t b j E z O T E s M T M 5 M H 0 m c X V v d D s s J n F 1 b 3 Q 7 U 2 V j d G l v b j E v R m F y Y W R h e S A y K z N f R C A x N S A x M C 9 B d X R v U m V t b 3 Z l Z E N v b H V t b n M x L n t D b 2 x 1 b W 4 x M z k y L D E z O T F 9 J n F 1 b 3 Q 7 L C Z x d W 9 0 O 1 N l Y 3 R p b 2 4 x L 0 Z h c m F k Y X k g M i s z X 0 Q g M T U g M T A v Q X V 0 b 1 J l b W 9 2 Z W R D b 2 x 1 b W 5 z M S 5 7 Q 2 9 s d W 1 u M T M 5 M y w x M z k y f S Z x d W 9 0 O y w m c X V v d D t T Z W N 0 a W 9 u M S 9 G Y X J h Z G F 5 I D I r M 1 9 E I D E 1 I D E w L 0 F 1 d G 9 S Z W 1 v d m V k Q 2 9 s d W 1 u c z E u e 0 N v b H V t b j E z O T Q s M T M 5 M 3 0 m c X V v d D s s J n F 1 b 3 Q 7 U 2 V j d G l v b j E v R m F y Y W R h e S A y K z N f R C A x N S A x M C 9 B d X R v U m V t b 3 Z l Z E N v b H V t b n M x L n t D b 2 x 1 b W 4 x M z k 1 L D E z O T R 9 J n F 1 b 3 Q 7 L C Z x d W 9 0 O 1 N l Y 3 R p b 2 4 x L 0 Z h c m F k Y X k g M i s z X 0 Q g M T U g M T A v Q X V 0 b 1 J l b W 9 2 Z W R D b 2 x 1 b W 5 z M S 5 7 Q 2 9 s d W 1 u M T M 5 N i w x M z k 1 f S Z x d W 9 0 O y w m c X V v d D t T Z W N 0 a W 9 u M S 9 G Y X J h Z G F 5 I D I r M 1 9 E I D E 1 I D E w L 0 F 1 d G 9 S Z W 1 v d m V k Q 2 9 s d W 1 u c z E u e 0 N v b H V t b j E z O T c s M T M 5 N n 0 m c X V v d D s s J n F 1 b 3 Q 7 U 2 V j d G l v b j E v R m F y Y W R h e S A y K z N f R C A x N S A x M C 9 B d X R v U m V t b 3 Z l Z E N v b H V t b n M x L n t D b 2 x 1 b W 4 x M z k 4 L D E z O T d 9 J n F 1 b 3 Q 7 L C Z x d W 9 0 O 1 N l Y 3 R p b 2 4 x L 0 Z h c m F k Y X k g M i s z X 0 Q g M T U g M T A v Q X V 0 b 1 J l b W 9 2 Z W R D b 2 x 1 b W 5 z M S 5 7 Q 2 9 s d W 1 u M T M 5 O S w x M z k 4 f S Z x d W 9 0 O y w m c X V v d D t T Z W N 0 a W 9 u M S 9 G Y X J h Z G F 5 I D I r M 1 9 E I D E 1 I D E w L 0 F 1 d G 9 S Z W 1 v d m V k Q 2 9 s d W 1 u c z E u e 0 N v b H V t b j E 0 M D A s M T M 5 O X 0 m c X V v d D s s J n F 1 b 3 Q 7 U 2 V j d G l v b j E v R m F y Y W R h e S A y K z N f R C A x N S A x M C 9 B d X R v U m V t b 3 Z l Z E N v b H V t b n M x L n t D b 2 x 1 b W 4 x N D A x L D E 0 M D B 9 J n F 1 b 3 Q 7 L C Z x d W 9 0 O 1 N l Y 3 R p b 2 4 x L 0 Z h c m F k Y X k g M i s z X 0 Q g M T U g M T A v Q X V 0 b 1 J l b W 9 2 Z W R D b 2 x 1 b W 5 z M S 5 7 Q 2 9 s d W 1 u M T Q w M i w x N D A x f S Z x d W 9 0 O y w m c X V v d D t T Z W N 0 a W 9 u M S 9 G Y X J h Z G F 5 I D I r M 1 9 E I D E 1 I D E w L 0 F 1 d G 9 S Z W 1 v d m V k Q 2 9 s d W 1 u c z E u e 0 N v b H V t b j E 0 M D M s M T Q w M n 0 m c X V v d D s s J n F 1 b 3 Q 7 U 2 V j d G l v b j E v R m F y Y W R h e S A y K z N f R C A x N S A x M C 9 B d X R v U m V t b 3 Z l Z E N v b H V t b n M x L n t D b 2 x 1 b W 4 x N D A 0 L D E 0 M D N 9 J n F 1 b 3 Q 7 L C Z x d W 9 0 O 1 N l Y 3 R p b 2 4 x L 0 Z h c m F k Y X k g M i s z X 0 Q g M T U g M T A v Q X V 0 b 1 J l b W 9 2 Z W R D b 2 x 1 b W 5 z M S 5 7 Q 2 9 s d W 1 u M T Q w N S w x N D A 0 f S Z x d W 9 0 O y w m c X V v d D t T Z W N 0 a W 9 u M S 9 G Y X J h Z G F 5 I D I r M 1 9 E I D E 1 I D E w L 0 F 1 d G 9 S Z W 1 v d m V k Q 2 9 s d W 1 u c z E u e 0 N v b H V t b j E 0 M D Y s M T Q w N X 0 m c X V v d D s s J n F 1 b 3 Q 7 U 2 V j d G l v b j E v R m F y Y W R h e S A y K z N f R C A x N S A x M C 9 B d X R v U m V t b 3 Z l Z E N v b H V t b n M x L n t D b 2 x 1 b W 4 x N D A 3 L D E 0 M D Z 9 J n F 1 b 3 Q 7 L C Z x d W 9 0 O 1 N l Y 3 R p b 2 4 x L 0 Z h c m F k Y X k g M i s z X 0 Q g M T U g M T A v Q X V 0 b 1 J l b W 9 2 Z W R D b 2 x 1 b W 5 z M S 5 7 Q 2 9 s d W 1 u M T Q w O C w x N D A 3 f S Z x d W 9 0 O y w m c X V v d D t T Z W N 0 a W 9 u M S 9 G Y X J h Z G F 5 I D I r M 1 9 E I D E 1 I D E w L 0 F 1 d G 9 S Z W 1 v d m V k Q 2 9 s d W 1 u c z E u e 0 N v b H V t b j E 0 M D k s M T Q w O H 0 m c X V v d D s s J n F 1 b 3 Q 7 U 2 V j d G l v b j E v R m F y Y W R h e S A y K z N f R C A x N S A x M C 9 B d X R v U m V t b 3 Z l Z E N v b H V t b n M x L n t D b 2 x 1 b W 4 x N D E w L D E 0 M D l 9 J n F 1 b 3 Q 7 L C Z x d W 9 0 O 1 N l Y 3 R p b 2 4 x L 0 Z h c m F k Y X k g M i s z X 0 Q g M T U g M T A v Q X V 0 b 1 J l b W 9 2 Z W R D b 2 x 1 b W 5 z M S 5 7 Q 2 9 s d W 1 u M T Q x M S w x N D E w f S Z x d W 9 0 O y w m c X V v d D t T Z W N 0 a W 9 u M S 9 G Y X J h Z G F 5 I D I r M 1 9 E I D E 1 I D E w L 0 F 1 d G 9 S Z W 1 v d m V k Q 2 9 s d W 1 u c z E u e 0 N v b H V t b j E 0 M T I s M T Q x M X 0 m c X V v d D s s J n F 1 b 3 Q 7 U 2 V j d G l v b j E v R m F y Y W R h e S A y K z N f R C A x N S A x M C 9 B d X R v U m V t b 3 Z l Z E N v b H V t b n M x L n t D b 2 x 1 b W 4 x N D E z L D E 0 M T J 9 J n F 1 b 3 Q 7 L C Z x d W 9 0 O 1 N l Y 3 R p b 2 4 x L 0 Z h c m F k Y X k g M i s z X 0 Q g M T U g M T A v Q X V 0 b 1 J l b W 9 2 Z W R D b 2 x 1 b W 5 z M S 5 7 Q 2 9 s d W 1 u M T Q x N C w x N D E z f S Z x d W 9 0 O y w m c X V v d D t T Z W N 0 a W 9 u M S 9 G Y X J h Z G F 5 I D I r M 1 9 E I D E 1 I D E w L 0 F 1 d G 9 S Z W 1 v d m V k Q 2 9 s d W 1 u c z E u e 0 N v b H V t b j E 0 M T U s M T Q x N H 0 m c X V v d D s s J n F 1 b 3 Q 7 U 2 V j d G l v b j E v R m F y Y W R h e S A y K z N f R C A x N S A x M C 9 B d X R v U m V t b 3 Z l Z E N v b H V t b n M x L n t D b 2 x 1 b W 4 x N D E 2 L D E 0 M T V 9 J n F 1 b 3 Q 7 L C Z x d W 9 0 O 1 N l Y 3 R p b 2 4 x L 0 Z h c m F k Y X k g M i s z X 0 Q g M T U g M T A v Q X V 0 b 1 J l b W 9 2 Z W R D b 2 x 1 b W 5 z M S 5 7 Q 2 9 s d W 1 u M T Q x N y w x N D E 2 f S Z x d W 9 0 O y w m c X V v d D t T Z W N 0 a W 9 u M S 9 G Y X J h Z G F 5 I D I r M 1 9 E I D E 1 I D E w L 0 F 1 d G 9 S Z W 1 v d m V k Q 2 9 s d W 1 u c z E u e 0 N v b H V t b j E 0 M T g s M T Q x N 3 0 m c X V v d D s s J n F 1 b 3 Q 7 U 2 V j d G l v b j E v R m F y Y W R h e S A y K z N f R C A x N S A x M C 9 B d X R v U m V t b 3 Z l Z E N v b H V t b n M x L n t D b 2 x 1 b W 4 x N D E 5 L D E 0 M T h 9 J n F 1 b 3 Q 7 L C Z x d W 9 0 O 1 N l Y 3 R p b 2 4 x L 0 Z h c m F k Y X k g M i s z X 0 Q g M T U g M T A v Q X V 0 b 1 J l b W 9 2 Z W R D b 2 x 1 b W 5 z M S 5 7 Q 2 9 s d W 1 u M T Q y M C w x N D E 5 f S Z x d W 9 0 O y w m c X V v d D t T Z W N 0 a W 9 u M S 9 G Y X J h Z G F 5 I D I r M 1 9 E I D E 1 I D E w L 0 F 1 d G 9 S Z W 1 v d m V k Q 2 9 s d W 1 u c z E u e 0 N v b H V t b j E 0 M j E s M T Q y M H 0 m c X V v d D s s J n F 1 b 3 Q 7 U 2 V j d G l v b j E v R m F y Y W R h e S A y K z N f R C A x N S A x M C 9 B d X R v U m V t b 3 Z l Z E N v b H V t b n M x L n t D b 2 x 1 b W 4 x N D I y L D E 0 M j F 9 J n F 1 b 3 Q 7 L C Z x d W 9 0 O 1 N l Y 3 R p b 2 4 x L 0 Z h c m F k Y X k g M i s z X 0 Q g M T U g M T A v Q X V 0 b 1 J l b W 9 2 Z W R D b 2 x 1 b W 5 z M S 5 7 Q 2 9 s d W 1 u M T Q y M y w x N D I y f S Z x d W 9 0 O y w m c X V v d D t T Z W N 0 a W 9 u M S 9 G Y X J h Z G F 5 I D I r M 1 9 E I D E 1 I D E w L 0 F 1 d G 9 S Z W 1 v d m V k Q 2 9 s d W 1 u c z E u e 0 N v b H V t b j E 0 M j Q s M T Q y M 3 0 m c X V v d D s s J n F 1 b 3 Q 7 U 2 V j d G l v b j E v R m F y Y W R h e S A y K z N f R C A x N S A x M C 9 B d X R v U m V t b 3 Z l Z E N v b H V t b n M x L n t D b 2 x 1 b W 4 x N D I 1 L D E 0 M j R 9 J n F 1 b 3 Q 7 L C Z x d W 9 0 O 1 N l Y 3 R p b 2 4 x L 0 Z h c m F k Y X k g M i s z X 0 Q g M T U g M T A v Q X V 0 b 1 J l b W 9 2 Z W R D b 2 x 1 b W 5 z M S 5 7 Q 2 9 s d W 1 u M T Q y N i w x N D I 1 f S Z x d W 9 0 O y w m c X V v d D t T Z W N 0 a W 9 u M S 9 G Y X J h Z G F 5 I D I r M 1 9 E I D E 1 I D E w L 0 F 1 d G 9 S Z W 1 v d m V k Q 2 9 s d W 1 u c z E u e 0 N v b H V t b j E 0 M j c s M T Q y N n 0 m c X V v d D s s J n F 1 b 3 Q 7 U 2 V j d G l v b j E v R m F y Y W R h e S A y K z N f R C A x N S A x M C 9 B d X R v U m V t b 3 Z l Z E N v b H V t b n M x L n t D b 2 x 1 b W 4 x N D I 4 L D E 0 M j d 9 J n F 1 b 3 Q 7 L C Z x d W 9 0 O 1 N l Y 3 R p b 2 4 x L 0 Z h c m F k Y X k g M i s z X 0 Q g M T U g M T A v Q X V 0 b 1 J l b W 9 2 Z W R D b 2 x 1 b W 5 z M S 5 7 Q 2 9 s d W 1 u M T Q y O S w x N D I 4 f S Z x d W 9 0 O y w m c X V v d D t T Z W N 0 a W 9 u M S 9 G Y X J h Z G F 5 I D I r M 1 9 E I D E 1 I D E w L 0 F 1 d G 9 S Z W 1 v d m V k Q 2 9 s d W 1 u c z E u e 0 N v b H V t b j E 0 M z A s M T Q y O X 0 m c X V v d D s s J n F 1 b 3 Q 7 U 2 V j d G l v b j E v R m F y Y W R h e S A y K z N f R C A x N S A x M C 9 B d X R v U m V t b 3 Z l Z E N v b H V t b n M x L n t D b 2 x 1 b W 4 x N D M x L D E 0 M z B 9 J n F 1 b 3 Q 7 L C Z x d W 9 0 O 1 N l Y 3 R p b 2 4 x L 0 Z h c m F k Y X k g M i s z X 0 Q g M T U g M T A v Q X V 0 b 1 J l b W 9 2 Z W R D b 2 x 1 b W 5 z M S 5 7 Q 2 9 s d W 1 u M T Q z M i w x N D M x f S Z x d W 9 0 O y w m c X V v d D t T Z W N 0 a W 9 u M S 9 G Y X J h Z G F 5 I D I r M 1 9 E I D E 1 I D E w L 0 F 1 d G 9 S Z W 1 v d m V k Q 2 9 s d W 1 u c z E u e 0 N v b H V t b j E 0 M z M s M T Q z M n 0 m c X V v d D s s J n F 1 b 3 Q 7 U 2 V j d G l v b j E v R m F y Y W R h e S A y K z N f R C A x N S A x M C 9 B d X R v U m V t b 3 Z l Z E N v b H V t b n M x L n t D b 2 x 1 b W 4 x N D M 0 L D E 0 M z N 9 J n F 1 b 3 Q 7 L C Z x d W 9 0 O 1 N l Y 3 R p b 2 4 x L 0 Z h c m F k Y X k g M i s z X 0 Q g M T U g M T A v Q X V 0 b 1 J l b W 9 2 Z W R D b 2 x 1 b W 5 z M S 5 7 Q 2 9 s d W 1 u M T Q z N S w x N D M 0 f S Z x d W 9 0 O y w m c X V v d D t T Z W N 0 a W 9 u M S 9 G Y X J h Z G F 5 I D I r M 1 9 E I D E 1 I D E w L 0 F 1 d G 9 S Z W 1 v d m V k Q 2 9 s d W 1 u c z E u e 0 N v b H V t b j E 0 M z Y s M T Q z N X 0 m c X V v d D s s J n F 1 b 3 Q 7 U 2 V j d G l v b j E v R m F y Y W R h e S A y K z N f R C A x N S A x M C 9 B d X R v U m V t b 3 Z l Z E N v b H V t b n M x L n t D b 2 x 1 b W 4 x N D M 3 L D E 0 M z Z 9 J n F 1 b 3 Q 7 L C Z x d W 9 0 O 1 N l Y 3 R p b 2 4 x L 0 Z h c m F k Y X k g M i s z X 0 Q g M T U g M T A v Q X V 0 b 1 J l b W 9 2 Z W R D b 2 x 1 b W 5 z M S 5 7 Q 2 9 s d W 1 u M T Q z O C w x N D M 3 f S Z x d W 9 0 O y w m c X V v d D t T Z W N 0 a W 9 u M S 9 G Y X J h Z G F 5 I D I r M 1 9 E I D E 1 I D E w L 0 F 1 d G 9 S Z W 1 v d m V k Q 2 9 s d W 1 u c z E u e 0 N v b H V t b j E 0 M z k s M T Q z O H 0 m c X V v d D s s J n F 1 b 3 Q 7 U 2 V j d G l v b j E v R m F y Y W R h e S A y K z N f R C A x N S A x M C 9 B d X R v U m V t b 3 Z l Z E N v b H V t b n M x L n t D b 2 x 1 b W 4 x N D Q w L D E 0 M z l 9 J n F 1 b 3 Q 7 L C Z x d W 9 0 O 1 N l Y 3 R p b 2 4 x L 0 Z h c m F k Y X k g M i s z X 0 Q g M T U g M T A v Q X V 0 b 1 J l b W 9 2 Z W R D b 2 x 1 b W 5 z M S 5 7 Q 2 9 s d W 1 u M T Q 0 M S w x N D Q w f S Z x d W 9 0 O y w m c X V v d D t T Z W N 0 a W 9 u M S 9 G Y X J h Z G F 5 I D I r M 1 9 E I D E 1 I D E w L 0 F 1 d G 9 S Z W 1 v d m V k Q 2 9 s d W 1 u c z E u e 0 N v b H V t b j E 0 N D I s M T Q 0 M X 0 m c X V v d D s s J n F 1 b 3 Q 7 U 2 V j d G l v b j E v R m F y Y W R h e S A y K z N f R C A x N S A x M C 9 B d X R v U m V t b 3 Z l Z E N v b H V t b n M x L n t D b 2 x 1 b W 4 x N D Q z L D E 0 N D J 9 J n F 1 b 3 Q 7 L C Z x d W 9 0 O 1 N l Y 3 R p b 2 4 x L 0 Z h c m F k Y X k g M i s z X 0 Q g M T U g M T A v Q X V 0 b 1 J l b W 9 2 Z W R D b 2 x 1 b W 5 z M S 5 7 Q 2 9 s d W 1 u M T Q 0 N C w x N D Q z f S Z x d W 9 0 O y w m c X V v d D t T Z W N 0 a W 9 u M S 9 G Y X J h Z G F 5 I D I r M 1 9 E I D E 1 I D E w L 0 F 1 d G 9 S Z W 1 v d m V k Q 2 9 s d W 1 u c z E u e 0 N v b H V t b j E 0 N D U s M T Q 0 N H 0 m c X V v d D s s J n F 1 b 3 Q 7 U 2 V j d G l v b j E v R m F y Y W R h e S A y K z N f R C A x N S A x M C 9 B d X R v U m V t b 3 Z l Z E N v b H V t b n M x L n t D b 2 x 1 b W 4 x N D Q 2 L D E 0 N D V 9 J n F 1 b 3 Q 7 L C Z x d W 9 0 O 1 N l Y 3 R p b 2 4 x L 0 Z h c m F k Y X k g M i s z X 0 Q g M T U g M T A v Q X V 0 b 1 J l b W 9 2 Z W R D b 2 x 1 b W 5 z M S 5 7 Q 2 9 s d W 1 u M T Q 0 N y w x N D Q 2 f S Z x d W 9 0 O y w m c X V v d D t T Z W N 0 a W 9 u M S 9 G Y X J h Z G F 5 I D I r M 1 9 E I D E 1 I D E w L 0 F 1 d G 9 S Z W 1 v d m V k Q 2 9 s d W 1 u c z E u e 0 N v b H V t b j E 0 N D g s M T Q 0 N 3 0 m c X V v d D s s J n F 1 b 3 Q 7 U 2 V j d G l v b j E v R m F y Y W R h e S A y K z N f R C A x N S A x M C 9 B d X R v U m V t b 3 Z l Z E N v b H V t b n M x L n t D b 2 x 1 b W 4 x N D Q 5 L D E 0 N D h 9 J n F 1 b 3 Q 7 L C Z x d W 9 0 O 1 N l Y 3 R p b 2 4 x L 0 Z h c m F k Y X k g M i s z X 0 Q g M T U g M T A v Q X V 0 b 1 J l b W 9 2 Z W R D b 2 x 1 b W 5 z M S 5 7 Q 2 9 s d W 1 u M T Q 1 M C w x N D Q 5 f S Z x d W 9 0 O y w m c X V v d D t T Z W N 0 a W 9 u M S 9 G Y X J h Z G F 5 I D I r M 1 9 E I D E 1 I D E w L 0 F 1 d G 9 S Z W 1 v d m V k Q 2 9 s d W 1 u c z E u e 0 N v b H V t b j E 0 N T E s M T Q 1 M H 0 m c X V v d D s s J n F 1 b 3 Q 7 U 2 V j d G l v b j E v R m F y Y W R h e S A y K z N f R C A x N S A x M C 9 B d X R v U m V t b 3 Z l Z E N v b H V t b n M x L n t D b 2 x 1 b W 4 x N D U y L D E 0 N T F 9 J n F 1 b 3 Q 7 L C Z x d W 9 0 O 1 N l Y 3 R p b 2 4 x L 0 Z h c m F k Y X k g M i s z X 0 Q g M T U g M T A v Q X V 0 b 1 J l b W 9 2 Z W R D b 2 x 1 b W 5 z M S 5 7 Q 2 9 s d W 1 u M T Q 1 M y w x N D U y f S Z x d W 9 0 O y w m c X V v d D t T Z W N 0 a W 9 u M S 9 G Y X J h Z G F 5 I D I r M 1 9 E I D E 1 I D E w L 0 F 1 d G 9 S Z W 1 v d m V k Q 2 9 s d W 1 u c z E u e 0 N v b H V t b j E 0 N T Q s M T Q 1 M 3 0 m c X V v d D s s J n F 1 b 3 Q 7 U 2 V j d G l v b j E v R m F y Y W R h e S A y K z N f R C A x N S A x M C 9 B d X R v U m V t b 3 Z l Z E N v b H V t b n M x L n t D b 2 x 1 b W 4 x N D U 1 L D E 0 N T R 9 J n F 1 b 3 Q 7 L C Z x d W 9 0 O 1 N l Y 3 R p b 2 4 x L 0 Z h c m F k Y X k g M i s z X 0 Q g M T U g M T A v Q X V 0 b 1 J l b W 9 2 Z W R D b 2 x 1 b W 5 z M S 5 7 Q 2 9 s d W 1 u M T Q 1 N i w x N D U 1 f S Z x d W 9 0 O y w m c X V v d D t T Z W N 0 a W 9 u M S 9 G Y X J h Z G F 5 I D I r M 1 9 E I D E 1 I D E w L 0 F 1 d G 9 S Z W 1 v d m V k Q 2 9 s d W 1 u c z E u e 0 N v b H V t b j E 0 N T c s M T Q 1 N n 0 m c X V v d D s s J n F 1 b 3 Q 7 U 2 V j d G l v b j E v R m F y Y W R h e S A y K z N f R C A x N S A x M C 9 B d X R v U m V t b 3 Z l Z E N v b H V t b n M x L n t D b 2 x 1 b W 4 x N D U 4 L D E 0 N T d 9 J n F 1 b 3 Q 7 L C Z x d W 9 0 O 1 N l Y 3 R p b 2 4 x L 0 Z h c m F k Y X k g M i s z X 0 Q g M T U g M T A v Q X V 0 b 1 J l b W 9 2 Z W R D b 2 x 1 b W 5 z M S 5 7 Q 2 9 s d W 1 u M T Q 1 O S w x N D U 4 f S Z x d W 9 0 O y w m c X V v d D t T Z W N 0 a W 9 u M S 9 G Y X J h Z G F 5 I D I r M 1 9 E I D E 1 I D E w L 0 F 1 d G 9 S Z W 1 v d m V k Q 2 9 s d W 1 u c z E u e 0 N v b H V t b j E 0 N j A s M T Q 1 O X 0 m c X V v d D s s J n F 1 b 3 Q 7 U 2 V j d G l v b j E v R m F y Y W R h e S A y K z N f R C A x N S A x M C 9 B d X R v U m V t b 3 Z l Z E N v b H V t b n M x L n t D b 2 x 1 b W 4 x N D Y x L D E 0 N j B 9 J n F 1 b 3 Q 7 L C Z x d W 9 0 O 1 N l Y 3 R p b 2 4 x L 0 Z h c m F k Y X k g M i s z X 0 Q g M T U g M T A v Q X V 0 b 1 J l b W 9 2 Z W R D b 2 x 1 b W 5 z M S 5 7 Q 2 9 s d W 1 u M T Q 2 M i w x N D Y x f S Z x d W 9 0 O y w m c X V v d D t T Z W N 0 a W 9 u M S 9 G Y X J h Z G F 5 I D I r M 1 9 E I D E 1 I D E w L 0 F 1 d G 9 S Z W 1 v d m V k Q 2 9 s d W 1 u c z E u e 0 N v b H V t b j E 0 N j M s M T Q 2 M n 0 m c X V v d D s s J n F 1 b 3 Q 7 U 2 V j d G l v b j E v R m F y Y W R h e S A y K z N f R C A x N S A x M C 9 B d X R v U m V t b 3 Z l Z E N v b H V t b n M x L n t D b 2 x 1 b W 4 x N D Y 0 L D E 0 N j N 9 J n F 1 b 3 Q 7 L C Z x d W 9 0 O 1 N l Y 3 R p b 2 4 x L 0 Z h c m F k Y X k g M i s z X 0 Q g M T U g M T A v Q X V 0 b 1 J l b W 9 2 Z W R D b 2 x 1 b W 5 z M S 5 7 Q 2 9 s d W 1 u M T Q 2 N S w x N D Y 0 f S Z x d W 9 0 O y w m c X V v d D t T Z W N 0 a W 9 u M S 9 G Y X J h Z G F 5 I D I r M 1 9 E I D E 1 I D E w L 0 F 1 d G 9 S Z W 1 v d m V k Q 2 9 s d W 1 u c z E u e 0 N v b H V t b j E 0 N j Y s M T Q 2 N X 0 m c X V v d D s s J n F 1 b 3 Q 7 U 2 V j d G l v b j E v R m F y Y W R h e S A y K z N f R C A x N S A x M C 9 B d X R v U m V t b 3 Z l Z E N v b H V t b n M x L n t D b 2 x 1 b W 4 x N D Y 3 L D E 0 N j Z 9 J n F 1 b 3 Q 7 L C Z x d W 9 0 O 1 N l Y 3 R p b 2 4 x L 0 Z h c m F k Y X k g M i s z X 0 Q g M T U g M T A v Q X V 0 b 1 J l b W 9 2 Z W R D b 2 x 1 b W 5 z M S 5 7 Q 2 9 s d W 1 u M T Q 2 O C w x N D Y 3 f S Z x d W 9 0 O y w m c X V v d D t T Z W N 0 a W 9 u M S 9 G Y X J h Z G F 5 I D I r M 1 9 E I D E 1 I D E w L 0 F 1 d G 9 S Z W 1 v d m V k Q 2 9 s d W 1 u c z E u e 0 N v b H V t b j E 0 N j k s M T Q 2 O H 0 m c X V v d D s s J n F 1 b 3 Q 7 U 2 V j d G l v b j E v R m F y Y W R h e S A y K z N f R C A x N S A x M C 9 B d X R v U m V t b 3 Z l Z E N v b H V t b n M x L n t D b 2 x 1 b W 4 x N D c w L D E 0 N j l 9 J n F 1 b 3 Q 7 L C Z x d W 9 0 O 1 N l Y 3 R p b 2 4 x L 0 Z h c m F k Y X k g M i s z X 0 Q g M T U g M T A v Q X V 0 b 1 J l b W 9 2 Z W R D b 2 x 1 b W 5 z M S 5 7 Q 2 9 s d W 1 u M T Q 3 M S w x N D c w f S Z x d W 9 0 O y w m c X V v d D t T Z W N 0 a W 9 u M S 9 G Y X J h Z G F 5 I D I r M 1 9 E I D E 1 I D E w L 0 F 1 d G 9 S Z W 1 v d m V k Q 2 9 s d W 1 u c z E u e 0 N v b H V t b j E 0 N z I s M T Q 3 M X 0 m c X V v d D s s J n F 1 b 3 Q 7 U 2 V j d G l v b j E v R m F y Y W R h e S A y K z N f R C A x N S A x M C 9 B d X R v U m V t b 3 Z l Z E N v b H V t b n M x L n t D b 2 x 1 b W 4 x N D c z L D E 0 N z J 9 J n F 1 b 3 Q 7 L C Z x d W 9 0 O 1 N l Y 3 R p b 2 4 x L 0 Z h c m F k Y X k g M i s z X 0 Q g M T U g M T A v Q X V 0 b 1 J l b W 9 2 Z W R D b 2 x 1 b W 5 z M S 5 7 Q 2 9 s d W 1 u M T Q 3 N C w x N D c z f S Z x d W 9 0 O y w m c X V v d D t T Z W N 0 a W 9 u M S 9 G Y X J h Z G F 5 I D I r M 1 9 E I D E 1 I D E w L 0 F 1 d G 9 S Z W 1 v d m V k Q 2 9 s d W 1 u c z E u e 0 N v b H V t b j E 0 N z U s M T Q 3 N H 0 m c X V v d D s s J n F 1 b 3 Q 7 U 2 V j d G l v b j E v R m F y Y W R h e S A y K z N f R C A x N S A x M C 9 B d X R v U m V t b 3 Z l Z E N v b H V t b n M x L n t D b 2 x 1 b W 4 x N D c 2 L D E 0 N z V 9 J n F 1 b 3 Q 7 L C Z x d W 9 0 O 1 N l Y 3 R p b 2 4 x L 0 Z h c m F k Y X k g M i s z X 0 Q g M T U g M T A v Q X V 0 b 1 J l b W 9 2 Z W R D b 2 x 1 b W 5 z M S 5 7 Q 2 9 s d W 1 u M T Q 3 N y w x N D c 2 f S Z x d W 9 0 O y w m c X V v d D t T Z W N 0 a W 9 u M S 9 G Y X J h Z G F 5 I D I r M 1 9 E I D E 1 I D E w L 0 F 1 d G 9 S Z W 1 v d m V k Q 2 9 s d W 1 u c z E u e 0 N v b H V t b j E 0 N z g s M T Q 3 N 3 0 m c X V v d D s s J n F 1 b 3 Q 7 U 2 V j d G l v b j E v R m F y Y W R h e S A y K z N f R C A x N S A x M C 9 B d X R v U m V t b 3 Z l Z E N v b H V t b n M x L n t D b 2 x 1 b W 4 x N D c 5 L D E 0 N z h 9 J n F 1 b 3 Q 7 L C Z x d W 9 0 O 1 N l Y 3 R p b 2 4 x L 0 Z h c m F k Y X k g M i s z X 0 Q g M T U g M T A v Q X V 0 b 1 J l b W 9 2 Z W R D b 2 x 1 b W 5 z M S 5 7 Q 2 9 s d W 1 u M T Q 4 M C w x N D c 5 f S Z x d W 9 0 O y w m c X V v d D t T Z W N 0 a W 9 u M S 9 G Y X J h Z G F 5 I D I r M 1 9 E I D E 1 I D E w L 0 F 1 d G 9 S Z W 1 v d m V k Q 2 9 s d W 1 u c z E u e 0 N v b H V t b j E 0 O D E s M T Q 4 M H 0 m c X V v d D s s J n F 1 b 3 Q 7 U 2 V j d G l v b j E v R m F y Y W R h e S A y K z N f R C A x N S A x M C 9 B d X R v U m V t b 3 Z l Z E N v b H V t b n M x L n t D b 2 x 1 b W 4 x N D g y L D E 0 O D F 9 J n F 1 b 3 Q 7 L C Z x d W 9 0 O 1 N l Y 3 R p b 2 4 x L 0 Z h c m F k Y X k g M i s z X 0 Q g M T U g M T A v Q X V 0 b 1 J l b W 9 2 Z W R D b 2 x 1 b W 5 z M S 5 7 Q 2 9 s d W 1 u M T Q 4 M y w x N D g y f S Z x d W 9 0 O y w m c X V v d D t T Z W N 0 a W 9 u M S 9 G Y X J h Z G F 5 I D I r M 1 9 E I D E 1 I D E w L 0 F 1 d G 9 S Z W 1 v d m V k Q 2 9 s d W 1 u c z E u e 0 N v b H V t b j E 0 O D Q s M T Q 4 M 3 0 m c X V v d D s s J n F 1 b 3 Q 7 U 2 V j d G l v b j E v R m F y Y W R h e S A y K z N f R C A x N S A x M C 9 B d X R v U m V t b 3 Z l Z E N v b H V t b n M x L n t D b 2 x 1 b W 4 x N D g 1 L D E 0 O D R 9 J n F 1 b 3 Q 7 L C Z x d W 9 0 O 1 N l Y 3 R p b 2 4 x L 0 Z h c m F k Y X k g M i s z X 0 Q g M T U g M T A v Q X V 0 b 1 J l b W 9 2 Z W R D b 2 x 1 b W 5 z M S 5 7 Q 2 9 s d W 1 u M T Q 4 N i w x N D g 1 f S Z x d W 9 0 O y w m c X V v d D t T Z W N 0 a W 9 u M S 9 G Y X J h Z G F 5 I D I r M 1 9 E I D E 1 I D E w L 0 F 1 d G 9 S Z W 1 v d m V k Q 2 9 s d W 1 u c z E u e 0 N v b H V t b j E 0 O D c s M T Q 4 N n 0 m c X V v d D s s J n F 1 b 3 Q 7 U 2 V j d G l v b j E v R m F y Y W R h e S A y K z N f R C A x N S A x M C 9 B d X R v U m V t b 3 Z l Z E N v b H V t b n M x L n t D b 2 x 1 b W 4 x N D g 4 L D E 0 O D d 9 J n F 1 b 3 Q 7 L C Z x d W 9 0 O 1 N l Y 3 R p b 2 4 x L 0 Z h c m F k Y X k g M i s z X 0 Q g M T U g M T A v Q X V 0 b 1 J l b W 9 2 Z W R D b 2 x 1 b W 5 z M S 5 7 Q 2 9 s d W 1 u M T Q 4 O S w x N D g 4 f S Z x d W 9 0 O y w m c X V v d D t T Z W N 0 a W 9 u M S 9 G Y X J h Z G F 5 I D I r M 1 9 E I D E 1 I D E w L 0 F 1 d G 9 S Z W 1 v d m V k Q 2 9 s d W 1 u c z E u e 0 N v b H V t b j E 0 O T A s M T Q 4 O X 0 m c X V v d D s s J n F 1 b 3 Q 7 U 2 V j d G l v b j E v R m F y Y W R h e S A y K z N f R C A x N S A x M C 9 B d X R v U m V t b 3 Z l Z E N v b H V t b n M x L n t D b 2 x 1 b W 4 x N D k x L D E 0 O T B 9 J n F 1 b 3 Q 7 L C Z x d W 9 0 O 1 N l Y 3 R p b 2 4 x L 0 Z h c m F k Y X k g M i s z X 0 Q g M T U g M T A v Q X V 0 b 1 J l b W 9 2 Z W R D b 2 x 1 b W 5 z M S 5 7 Q 2 9 s d W 1 u M T Q 5 M i w x N D k x f S Z x d W 9 0 O y w m c X V v d D t T Z W N 0 a W 9 u M S 9 G Y X J h Z G F 5 I D I r M 1 9 E I D E 1 I D E w L 0 F 1 d G 9 S Z W 1 v d m V k Q 2 9 s d W 1 u c z E u e 0 N v b H V t b j E 0 O T M s M T Q 5 M n 0 m c X V v d D s s J n F 1 b 3 Q 7 U 2 V j d G l v b j E v R m F y Y W R h e S A y K z N f R C A x N S A x M C 9 B d X R v U m V t b 3 Z l Z E N v b H V t b n M x L n t D b 2 x 1 b W 4 x N D k 0 L D E 0 O T N 9 J n F 1 b 3 Q 7 L C Z x d W 9 0 O 1 N l Y 3 R p b 2 4 x L 0 Z h c m F k Y X k g M i s z X 0 Q g M T U g M T A v Q X V 0 b 1 J l b W 9 2 Z W R D b 2 x 1 b W 5 z M S 5 7 Q 2 9 s d W 1 u M T Q 5 N S w x N D k 0 f S Z x d W 9 0 O y w m c X V v d D t T Z W N 0 a W 9 u M S 9 G Y X J h Z G F 5 I D I r M 1 9 E I D E 1 I D E w L 0 F 1 d G 9 S Z W 1 v d m V k Q 2 9 s d W 1 u c z E u e 0 N v b H V t b j E 0 O T Y s M T Q 5 N X 0 m c X V v d D s s J n F 1 b 3 Q 7 U 2 V j d G l v b j E v R m F y Y W R h e S A y K z N f R C A x N S A x M C 9 B d X R v U m V t b 3 Z l Z E N v b H V t b n M x L n t D b 2 x 1 b W 4 x N D k 3 L D E 0 O T Z 9 J n F 1 b 3 Q 7 L C Z x d W 9 0 O 1 N l Y 3 R p b 2 4 x L 0 Z h c m F k Y X k g M i s z X 0 Q g M T U g M T A v Q X V 0 b 1 J l b W 9 2 Z W R D b 2 x 1 b W 5 z M S 5 7 Q 2 9 s d W 1 u M T Q 5 O C w x N D k 3 f S Z x d W 9 0 O y w m c X V v d D t T Z W N 0 a W 9 u M S 9 G Y X J h Z G F 5 I D I r M 1 9 E I D E 1 I D E w L 0 F 1 d G 9 S Z W 1 v d m V k Q 2 9 s d W 1 u c z E u e 0 N v b H V t b j E 0 O T k s M T Q 5 O H 0 m c X V v d D s s J n F 1 b 3 Q 7 U 2 V j d G l v b j E v R m F y Y W R h e S A y K z N f R C A x N S A x M C 9 B d X R v U m V t b 3 Z l Z E N v b H V t b n M x L n t D b 2 x 1 b W 4 x N T A w L D E 0 O T l 9 J n F 1 b 3 Q 7 L C Z x d W 9 0 O 1 N l Y 3 R p b 2 4 x L 0 Z h c m F k Y X k g M i s z X 0 Q g M T U g M T A v Q X V 0 b 1 J l b W 9 2 Z W R D b 2 x 1 b W 5 z M S 5 7 Q 2 9 s d W 1 u M T U w M S w x N T A w f S Z x d W 9 0 O y w m c X V v d D t T Z W N 0 a W 9 u M S 9 G Y X J h Z G F 5 I D I r M 1 9 E I D E 1 I D E w L 0 F 1 d G 9 S Z W 1 v d m V k Q 2 9 s d W 1 u c z E u e 0 N v b H V t b j E 1 M D I s M T U w M X 0 m c X V v d D s s J n F 1 b 3 Q 7 U 2 V j d G l v b j E v R m F y Y W R h e S A y K z N f R C A x N S A x M C 9 B d X R v U m V t b 3 Z l Z E N v b H V t b n M x L n t D b 2 x 1 b W 4 x N T A z L D E 1 M D J 9 J n F 1 b 3 Q 7 L C Z x d W 9 0 O 1 N l Y 3 R p b 2 4 x L 0 Z h c m F k Y X k g M i s z X 0 Q g M T U g M T A v Q X V 0 b 1 J l b W 9 2 Z W R D b 2 x 1 b W 5 z M S 5 7 Q 2 9 s d W 1 u M T U w N C w x N T A z f S Z x d W 9 0 O y w m c X V v d D t T Z W N 0 a W 9 u M S 9 G Y X J h Z G F 5 I D I r M 1 9 E I D E 1 I D E w L 0 F 1 d G 9 S Z W 1 v d m V k Q 2 9 s d W 1 u c z E u e 0 N v b H V t b j E 1 M D U s M T U w N H 0 m c X V v d D s s J n F 1 b 3 Q 7 U 2 V j d G l v b j E v R m F y Y W R h e S A y K z N f R C A x N S A x M C 9 B d X R v U m V t b 3 Z l Z E N v b H V t b n M x L n t D b 2 x 1 b W 4 x N T A 2 L D E 1 M D V 9 J n F 1 b 3 Q 7 L C Z x d W 9 0 O 1 N l Y 3 R p b 2 4 x L 0 Z h c m F k Y X k g M i s z X 0 Q g M T U g M T A v Q X V 0 b 1 J l b W 9 2 Z W R D b 2 x 1 b W 5 z M S 5 7 Q 2 9 s d W 1 u M T U w N y w x N T A 2 f S Z x d W 9 0 O y w m c X V v d D t T Z W N 0 a W 9 u M S 9 G Y X J h Z G F 5 I D I r M 1 9 E I D E 1 I D E w L 0 F 1 d G 9 S Z W 1 v d m V k Q 2 9 s d W 1 u c z E u e 0 N v b H V t b j E 1 M D g s M T U w N 3 0 m c X V v d D s s J n F 1 b 3 Q 7 U 2 V j d G l v b j E v R m F y Y W R h e S A y K z N f R C A x N S A x M C 9 B d X R v U m V t b 3 Z l Z E N v b H V t b n M x L n t D b 2 x 1 b W 4 x N T A 5 L D E 1 M D h 9 J n F 1 b 3 Q 7 L C Z x d W 9 0 O 1 N l Y 3 R p b 2 4 x L 0 Z h c m F k Y X k g M i s z X 0 Q g M T U g M T A v Q X V 0 b 1 J l b W 9 2 Z W R D b 2 x 1 b W 5 z M S 5 7 Q 2 9 s d W 1 u M T U x M C w x N T A 5 f S Z x d W 9 0 O y w m c X V v d D t T Z W N 0 a W 9 u M S 9 G Y X J h Z G F 5 I D I r M 1 9 E I D E 1 I D E w L 0 F 1 d G 9 S Z W 1 v d m V k Q 2 9 s d W 1 u c z E u e 0 N v b H V t b j E 1 M T E s M T U x M H 0 m c X V v d D s s J n F 1 b 3 Q 7 U 2 V j d G l v b j E v R m F y Y W R h e S A y K z N f R C A x N S A x M C 9 B d X R v U m V t b 3 Z l Z E N v b H V t b n M x L n t D b 2 x 1 b W 4 x N T E y L D E 1 M T F 9 J n F 1 b 3 Q 7 L C Z x d W 9 0 O 1 N l Y 3 R p b 2 4 x L 0 Z h c m F k Y X k g M i s z X 0 Q g M T U g M T A v Q X V 0 b 1 J l b W 9 2 Z W R D b 2 x 1 b W 5 z M S 5 7 Q 2 9 s d W 1 u M T U x M y w x N T E y f S Z x d W 9 0 O y w m c X V v d D t T Z W N 0 a W 9 u M S 9 G Y X J h Z G F 5 I D I r M 1 9 E I D E 1 I D E w L 0 F 1 d G 9 S Z W 1 v d m V k Q 2 9 s d W 1 u c z E u e 0 N v b H V t b j E 1 M T Q s M T U x M 3 0 m c X V v d D s s J n F 1 b 3 Q 7 U 2 V j d G l v b j E v R m F y Y W R h e S A y K z N f R C A x N S A x M C 9 B d X R v U m V t b 3 Z l Z E N v b H V t b n M x L n t D b 2 x 1 b W 4 x N T E 1 L D E 1 M T R 9 J n F 1 b 3 Q 7 L C Z x d W 9 0 O 1 N l Y 3 R p b 2 4 x L 0 Z h c m F k Y X k g M i s z X 0 Q g M T U g M T A v Q X V 0 b 1 J l b W 9 2 Z W R D b 2 x 1 b W 5 z M S 5 7 Q 2 9 s d W 1 u M T U x N i w x N T E 1 f S Z x d W 9 0 O y w m c X V v d D t T Z W N 0 a W 9 u M S 9 G Y X J h Z G F 5 I D I r M 1 9 E I D E 1 I D E w L 0 F 1 d G 9 S Z W 1 v d m V k Q 2 9 s d W 1 u c z E u e 0 N v b H V t b j E 1 M T c s M T U x N n 0 m c X V v d D s s J n F 1 b 3 Q 7 U 2 V j d G l v b j E v R m F y Y W R h e S A y K z N f R C A x N S A x M C 9 B d X R v U m V t b 3 Z l Z E N v b H V t b n M x L n t D b 2 x 1 b W 4 x N T E 4 L D E 1 M T d 9 J n F 1 b 3 Q 7 L C Z x d W 9 0 O 1 N l Y 3 R p b 2 4 x L 0 Z h c m F k Y X k g M i s z X 0 Q g M T U g M T A v Q X V 0 b 1 J l b W 9 2 Z W R D b 2 x 1 b W 5 z M S 5 7 Q 2 9 s d W 1 u M T U x O S w x N T E 4 f S Z x d W 9 0 O y w m c X V v d D t T Z W N 0 a W 9 u M S 9 G Y X J h Z G F 5 I D I r M 1 9 E I D E 1 I D E w L 0 F 1 d G 9 S Z W 1 v d m V k Q 2 9 s d W 1 u c z E u e 0 N v b H V t b j E 1 M j A s M T U x O X 0 m c X V v d D s s J n F 1 b 3 Q 7 U 2 V j d G l v b j E v R m F y Y W R h e S A y K z N f R C A x N S A x M C 9 B d X R v U m V t b 3 Z l Z E N v b H V t b n M x L n t D b 2 x 1 b W 4 x N T I x L D E 1 M j B 9 J n F 1 b 3 Q 7 L C Z x d W 9 0 O 1 N l Y 3 R p b 2 4 x L 0 Z h c m F k Y X k g M i s z X 0 Q g M T U g M T A v Q X V 0 b 1 J l b W 9 2 Z W R D b 2 x 1 b W 5 z M S 5 7 Q 2 9 s d W 1 u M T U y M i w x N T I x f S Z x d W 9 0 O y w m c X V v d D t T Z W N 0 a W 9 u M S 9 G Y X J h Z G F 5 I D I r M 1 9 E I D E 1 I D E w L 0 F 1 d G 9 S Z W 1 v d m V k Q 2 9 s d W 1 u c z E u e 0 N v b H V t b j E 1 M j M s M T U y M n 0 m c X V v d D s s J n F 1 b 3 Q 7 U 2 V j d G l v b j E v R m F y Y W R h e S A y K z N f R C A x N S A x M C 9 B d X R v U m V t b 3 Z l Z E N v b H V t b n M x L n t D b 2 x 1 b W 4 x N T I 0 L D E 1 M j N 9 J n F 1 b 3 Q 7 L C Z x d W 9 0 O 1 N l Y 3 R p b 2 4 x L 0 Z h c m F k Y X k g M i s z X 0 Q g M T U g M T A v Q X V 0 b 1 J l b W 9 2 Z W R D b 2 x 1 b W 5 z M S 5 7 Q 2 9 s d W 1 u M T U y N S w x N T I 0 f S Z x d W 9 0 O y w m c X V v d D t T Z W N 0 a W 9 u M S 9 G Y X J h Z G F 5 I D I r M 1 9 E I D E 1 I D E w L 0 F 1 d G 9 S Z W 1 v d m V k Q 2 9 s d W 1 u c z E u e 0 N v b H V t b j E 1 M j Y s M T U y N X 0 m c X V v d D s s J n F 1 b 3 Q 7 U 2 V j d G l v b j E v R m F y Y W R h e S A y K z N f R C A x N S A x M C 9 B d X R v U m V t b 3 Z l Z E N v b H V t b n M x L n t D b 2 x 1 b W 4 x N T I 3 L D E 1 M j Z 9 J n F 1 b 3 Q 7 L C Z x d W 9 0 O 1 N l Y 3 R p b 2 4 x L 0 Z h c m F k Y X k g M i s z X 0 Q g M T U g M T A v Q X V 0 b 1 J l b W 9 2 Z W R D b 2 x 1 b W 5 z M S 5 7 Q 2 9 s d W 1 u M T U y O C w x N T I 3 f S Z x d W 9 0 O y w m c X V v d D t T Z W N 0 a W 9 u M S 9 G Y X J h Z G F 5 I D I r M 1 9 E I D E 1 I D E w L 0 F 1 d G 9 S Z W 1 v d m V k Q 2 9 s d W 1 u c z E u e 0 N v b H V t b j E 1 M j k s M T U y O H 0 m c X V v d D s s J n F 1 b 3 Q 7 U 2 V j d G l v b j E v R m F y Y W R h e S A y K z N f R C A x N S A x M C 9 B d X R v U m V t b 3 Z l Z E N v b H V t b n M x L n t D b 2 x 1 b W 4 x N T M w L D E 1 M j l 9 J n F 1 b 3 Q 7 L C Z x d W 9 0 O 1 N l Y 3 R p b 2 4 x L 0 Z h c m F k Y X k g M i s z X 0 Q g M T U g M T A v Q X V 0 b 1 J l b W 9 2 Z W R D b 2 x 1 b W 5 z M S 5 7 Q 2 9 s d W 1 u M T U z M S w x N T M w f S Z x d W 9 0 O y w m c X V v d D t T Z W N 0 a W 9 u M S 9 G Y X J h Z G F 5 I D I r M 1 9 E I D E 1 I D E w L 0 F 1 d G 9 S Z W 1 v d m V k Q 2 9 s d W 1 u c z E u e 0 N v b H V t b j E 1 M z I s M T U z M X 0 m c X V v d D s s J n F 1 b 3 Q 7 U 2 V j d G l v b j E v R m F y Y W R h e S A y K z N f R C A x N S A x M C 9 B d X R v U m V t b 3 Z l Z E N v b H V t b n M x L n t D b 2 x 1 b W 4 x N T M z L D E 1 M z J 9 J n F 1 b 3 Q 7 L C Z x d W 9 0 O 1 N l Y 3 R p b 2 4 x L 0 Z h c m F k Y X k g M i s z X 0 Q g M T U g M T A v Q X V 0 b 1 J l b W 9 2 Z W R D b 2 x 1 b W 5 z M S 5 7 Q 2 9 s d W 1 u M T U z N C w x N T M z f S Z x d W 9 0 O y w m c X V v d D t T Z W N 0 a W 9 u M S 9 G Y X J h Z G F 5 I D I r M 1 9 E I D E 1 I D E w L 0 F 1 d G 9 S Z W 1 v d m V k Q 2 9 s d W 1 u c z E u e 0 N v b H V t b j E 1 M z U s M T U z N H 0 m c X V v d D s s J n F 1 b 3 Q 7 U 2 V j d G l v b j E v R m F y Y W R h e S A y K z N f R C A x N S A x M C 9 B d X R v U m V t b 3 Z l Z E N v b H V t b n M x L n t D b 2 x 1 b W 4 x N T M 2 L D E 1 M z V 9 J n F 1 b 3 Q 7 L C Z x d W 9 0 O 1 N l Y 3 R p b 2 4 x L 0 Z h c m F k Y X k g M i s z X 0 Q g M T U g M T A v Q X V 0 b 1 J l b W 9 2 Z W R D b 2 x 1 b W 5 z M S 5 7 Q 2 9 s d W 1 u M T U z N y w x N T M 2 f S Z x d W 9 0 O y w m c X V v d D t T Z W N 0 a W 9 u M S 9 G Y X J h Z G F 5 I D I r M 1 9 E I D E 1 I D E w L 0 F 1 d G 9 S Z W 1 v d m V k Q 2 9 s d W 1 u c z E u e 0 N v b H V t b j E 1 M z g s M T U z N 3 0 m c X V v d D s s J n F 1 b 3 Q 7 U 2 V j d G l v b j E v R m F y Y W R h e S A y K z N f R C A x N S A x M C 9 B d X R v U m V t b 3 Z l Z E N v b H V t b n M x L n t D b 2 x 1 b W 4 x N T M 5 L D E 1 M z h 9 J n F 1 b 3 Q 7 L C Z x d W 9 0 O 1 N l Y 3 R p b 2 4 x L 0 Z h c m F k Y X k g M i s z X 0 Q g M T U g M T A v Q X V 0 b 1 J l b W 9 2 Z W R D b 2 x 1 b W 5 z M S 5 7 Q 2 9 s d W 1 u M T U 0 M C w x N T M 5 f S Z x d W 9 0 O y w m c X V v d D t T Z W N 0 a W 9 u M S 9 G Y X J h Z G F 5 I D I r M 1 9 E I D E 1 I D E w L 0 F 1 d G 9 S Z W 1 v d m V k Q 2 9 s d W 1 u c z E u e 0 N v b H V t b j E 1 N D E s M T U 0 M H 0 m c X V v d D s s J n F 1 b 3 Q 7 U 2 V j d G l v b j E v R m F y Y W R h e S A y K z N f R C A x N S A x M C 9 B d X R v U m V t b 3 Z l Z E N v b H V t b n M x L n t D b 2 x 1 b W 4 x N T Q y L D E 1 N D F 9 J n F 1 b 3 Q 7 L C Z x d W 9 0 O 1 N l Y 3 R p b 2 4 x L 0 Z h c m F k Y X k g M i s z X 0 Q g M T U g M T A v Q X V 0 b 1 J l b W 9 2 Z W R D b 2 x 1 b W 5 z M S 5 7 Q 2 9 s d W 1 u M T U 0 M y w x N T Q y f S Z x d W 9 0 O y w m c X V v d D t T Z W N 0 a W 9 u M S 9 G Y X J h Z G F 5 I D I r M 1 9 E I D E 1 I D E w L 0 F 1 d G 9 S Z W 1 v d m V k Q 2 9 s d W 1 u c z E u e 0 N v b H V t b j E 1 N D Q s M T U 0 M 3 0 m c X V v d D s s J n F 1 b 3 Q 7 U 2 V j d G l v b j E v R m F y Y W R h e S A y K z N f R C A x N S A x M C 9 B d X R v U m V t b 3 Z l Z E N v b H V t b n M x L n t D b 2 x 1 b W 4 x N T Q 1 L D E 1 N D R 9 J n F 1 b 3 Q 7 L C Z x d W 9 0 O 1 N l Y 3 R p b 2 4 x L 0 Z h c m F k Y X k g M i s z X 0 Q g M T U g M T A v Q X V 0 b 1 J l b W 9 2 Z W R D b 2 x 1 b W 5 z M S 5 7 Q 2 9 s d W 1 u M T U 0 N i w x N T Q 1 f S Z x d W 9 0 O y w m c X V v d D t T Z W N 0 a W 9 u M S 9 G Y X J h Z G F 5 I D I r M 1 9 E I D E 1 I D E w L 0 F 1 d G 9 S Z W 1 v d m V k Q 2 9 s d W 1 u c z E u e 0 N v b H V t b j E 1 N D c s M T U 0 N n 0 m c X V v d D s s J n F 1 b 3 Q 7 U 2 V j d G l v b j E v R m F y Y W R h e S A y K z N f R C A x N S A x M C 9 B d X R v U m V t b 3 Z l Z E N v b H V t b n M x L n t D b 2 x 1 b W 4 x N T Q 4 L D E 1 N D d 9 J n F 1 b 3 Q 7 L C Z x d W 9 0 O 1 N l Y 3 R p b 2 4 x L 0 Z h c m F k Y X k g M i s z X 0 Q g M T U g M T A v Q X V 0 b 1 J l b W 9 2 Z W R D b 2 x 1 b W 5 z M S 5 7 Q 2 9 s d W 1 u M T U 0 O S w x N T Q 4 f S Z x d W 9 0 O y w m c X V v d D t T Z W N 0 a W 9 u M S 9 G Y X J h Z G F 5 I D I r M 1 9 E I D E 1 I D E w L 0 F 1 d G 9 S Z W 1 v d m V k Q 2 9 s d W 1 u c z E u e 0 N v b H V t b j E 1 N T A s M T U 0 O X 0 m c X V v d D s s J n F 1 b 3 Q 7 U 2 V j d G l v b j E v R m F y Y W R h e S A y K z N f R C A x N S A x M C 9 B d X R v U m V t b 3 Z l Z E N v b H V t b n M x L n t D b 2 x 1 b W 4 x N T U x L D E 1 N T B 9 J n F 1 b 3 Q 7 L C Z x d W 9 0 O 1 N l Y 3 R p b 2 4 x L 0 Z h c m F k Y X k g M i s z X 0 Q g M T U g M T A v Q X V 0 b 1 J l b W 9 2 Z W R D b 2 x 1 b W 5 z M S 5 7 Q 2 9 s d W 1 u M T U 1 M i w x N T U x f S Z x d W 9 0 O y w m c X V v d D t T Z W N 0 a W 9 u M S 9 G Y X J h Z G F 5 I D I r M 1 9 E I D E 1 I D E w L 0 F 1 d G 9 S Z W 1 v d m V k Q 2 9 s d W 1 u c z E u e 0 N v b H V t b j E 1 N T M s M T U 1 M n 0 m c X V v d D s s J n F 1 b 3 Q 7 U 2 V j d G l v b j E v R m F y Y W R h e S A y K z N f R C A x N S A x M C 9 B d X R v U m V t b 3 Z l Z E N v b H V t b n M x L n t D b 2 x 1 b W 4 x N T U 0 L D E 1 N T N 9 J n F 1 b 3 Q 7 L C Z x d W 9 0 O 1 N l Y 3 R p b 2 4 x L 0 Z h c m F k Y X k g M i s z X 0 Q g M T U g M T A v Q X V 0 b 1 J l b W 9 2 Z W R D b 2 x 1 b W 5 z M S 5 7 Q 2 9 s d W 1 u M T U 1 N S w x N T U 0 f S Z x d W 9 0 O y w m c X V v d D t T Z W N 0 a W 9 u M S 9 G Y X J h Z G F 5 I D I r M 1 9 E I D E 1 I D E w L 0 F 1 d G 9 S Z W 1 v d m V k Q 2 9 s d W 1 u c z E u e 0 N v b H V t b j E 1 N T Y s M T U 1 N X 0 m c X V v d D s s J n F 1 b 3 Q 7 U 2 V j d G l v b j E v R m F y Y W R h e S A y K z N f R C A x N S A x M C 9 B d X R v U m V t b 3 Z l Z E N v b H V t b n M x L n t D b 2 x 1 b W 4 x N T U 3 L D E 1 N T Z 9 J n F 1 b 3 Q 7 L C Z x d W 9 0 O 1 N l Y 3 R p b 2 4 x L 0 Z h c m F k Y X k g M i s z X 0 Q g M T U g M T A v Q X V 0 b 1 J l b W 9 2 Z W R D b 2 x 1 b W 5 z M S 5 7 Q 2 9 s d W 1 u M T U 1 O C w x N T U 3 f S Z x d W 9 0 O y w m c X V v d D t T Z W N 0 a W 9 u M S 9 G Y X J h Z G F 5 I D I r M 1 9 E I D E 1 I D E w L 0 F 1 d G 9 S Z W 1 v d m V k Q 2 9 s d W 1 u c z E u e 0 N v b H V t b j E 1 N T k s M T U 1 O H 0 m c X V v d D s s J n F 1 b 3 Q 7 U 2 V j d G l v b j E v R m F y Y W R h e S A y K z N f R C A x N S A x M C 9 B d X R v U m V t b 3 Z l Z E N v b H V t b n M x L n t D b 2 x 1 b W 4 x N T Y w L D E 1 N T l 9 J n F 1 b 3 Q 7 L C Z x d W 9 0 O 1 N l Y 3 R p b 2 4 x L 0 Z h c m F k Y X k g M i s z X 0 Q g M T U g M T A v Q X V 0 b 1 J l b W 9 2 Z W R D b 2 x 1 b W 5 z M S 5 7 Q 2 9 s d W 1 u M T U 2 M S w x N T Y w f S Z x d W 9 0 O y w m c X V v d D t T Z W N 0 a W 9 u M S 9 G Y X J h Z G F 5 I D I r M 1 9 E I D E 1 I D E w L 0 F 1 d G 9 S Z W 1 v d m V k Q 2 9 s d W 1 u c z E u e 0 N v b H V t b j E 1 N j I s M T U 2 M X 0 m c X V v d D s s J n F 1 b 3 Q 7 U 2 V j d G l v b j E v R m F y Y W R h e S A y K z N f R C A x N S A x M C 9 B d X R v U m V t b 3 Z l Z E N v b H V t b n M x L n t D b 2 x 1 b W 4 x N T Y z L D E 1 N j J 9 J n F 1 b 3 Q 7 L C Z x d W 9 0 O 1 N l Y 3 R p b 2 4 x L 0 Z h c m F k Y X k g M i s z X 0 Q g M T U g M T A v Q X V 0 b 1 J l b W 9 2 Z W R D b 2 x 1 b W 5 z M S 5 7 Q 2 9 s d W 1 u M T U 2 N C w x N T Y z f S Z x d W 9 0 O y w m c X V v d D t T Z W N 0 a W 9 u M S 9 G Y X J h Z G F 5 I D I r M 1 9 E I D E 1 I D E w L 0 F 1 d G 9 S Z W 1 v d m V k Q 2 9 s d W 1 u c z E u e 0 N v b H V t b j E 1 N j U s M T U 2 N H 0 m c X V v d D s s J n F 1 b 3 Q 7 U 2 V j d G l v b j E v R m F y Y W R h e S A y K z N f R C A x N S A x M C 9 B d X R v U m V t b 3 Z l Z E N v b H V t b n M x L n t D b 2 x 1 b W 4 x N T Y 2 L D E 1 N j V 9 J n F 1 b 3 Q 7 L C Z x d W 9 0 O 1 N l Y 3 R p b 2 4 x L 0 Z h c m F k Y X k g M i s z X 0 Q g M T U g M T A v Q X V 0 b 1 J l b W 9 2 Z W R D b 2 x 1 b W 5 z M S 5 7 Q 2 9 s d W 1 u M T U 2 N y w x N T Y 2 f S Z x d W 9 0 O y w m c X V v d D t T Z W N 0 a W 9 u M S 9 G Y X J h Z G F 5 I D I r M 1 9 E I D E 1 I D E w L 0 F 1 d G 9 S Z W 1 v d m V k Q 2 9 s d W 1 u c z E u e 0 N v b H V t b j E 1 N j g s M T U 2 N 3 0 m c X V v d D s s J n F 1 b 3 Q 7 U 2 V j d G l v b j E v R m F y Y W R h e S A y K z N f R C A x N S A x M C 9 B d X R v U m V t b 3 Z l Z E N v b H V t b n M x L n t D b 2 x 1 b W 4 x N T Y 5 L D E 1 N j h 9 J n F 1 b 3 Q 7 L C Z x d W 9 0 O 1 N l Y 3 R p b 2 4 x L 0 Z h c m F k Y X k g M i s z X 0 Q g M T U g M T A v Q X V 0 b 1 J l b W 9 2 Z W R D b 2 x 1 b W 5 z M S 5 7 Q 2 9 s d W 1 u M T U 3 M C w x N T Y 5 f S Z x d W 9 0 O y w m c X V v d D t T Z W N 0 a W 9 u M S 9 G Y X J h Z G F 5 I D I r M 1 9 E I D E 1 I D E w L 0 F 1 d G 9 S Z W 1 v d m V k Q 2 9 s d W 1 u c z E u e 0 N v b H V t b j E 1 N z E s M T U 3 M H 0 m c X V v d D s s J n F 1 b 3 Q 7 U 2 V j d G l v b j E v R m F y Y W R h e S A y K z N f R C A x N S A x M C 9 B d X R v U m V t b 3 Z l Z E N v b H V t b n M x L n t D b 2 x 1 b W 4 x N T c y L D E 1 N z F 9 J n F 1 b 3 Q 7 L C Z x d W 9 0 O 1 N l Y 3 R p b 2 4 x L 0 Z h c m F k Y X k g M i s z X 0 Q g M T U g M T A v Q X V 0 b 1 J l b W 9 2 Z W R D b 2 x 1 b W 5 z M S 5 7 Q 2 9 s d W 1 u M T U 3 M y w x N T c y f S Z x d W 9 0 O y w m c X V v d D t T Z W N 0 a W 9 u M S 9 G Y X J h Z G F 5 I D I r M 1 9 E I D E 1 I D E w L 0 F 1 d G 9 S Z W 1 v d m V k Q 2 9 s d W 1 u c z E u e 0 N v b H V t b j E 1 N z Q s M T U 3 M 3 0 m c X V v d D s s J n F 1 b 3 Q 7 U 2 V j d G l v b j E v R m F y Y W R h e S A y K z N f R C A x N S A x M C 9 B d X R v U m V t b 3 Z l Z E N v b H V t b n M x L n t D b 2 x 1 b W 4 x N T c 1 L D E 1 N z R 9 J n F 1 b 3 Q 7 L C Z x d W 9 0 O 1 N l Y 3 R p b 2 4 x L 0 Z h c m F k Y X k g M i s z X 0 Q g M T U g M T A v Q X V 0 b 1 J l b W 9 2 Z W R D b 2 x 1 b W 5 z M S 5 7 Q 2 9 s d W 1 u M T U 3 N i w x N T c 1 f S Z x d W 9 0 O y w m c X V v d D t T Z W N 0 a W 9 u M S 9 G Y X J h Z G F 5 I D I r M 1 9 E I D E 1 I D E w L 0 F 1 d G 9 S Z W 1 v d m V k Q 2 9 s d W 1 u c z E u e 0 N v b H V t b j E 1 N z c s M T U 3 N n 0 m c X V v d D s s J n F 1 b 3 Q 7 U 2 V j d G l v b j E v R m F y Y W R h e S A y K z N f R C A x N S A x M C 9 B d X R v U m V t b 3 Z l Z E N v b H V t b n M x L n t D b 2 x 1 b W 4 x N T c 4 L D E 1 N z d 9 J n F 1 b 3 Q 7 L C Z x d W 9 0 O 1 N l Y 3 R p b 2 4 x L 0 Z h c m F k Y X k g M i s z X 0 Q g M T U g M T A v Q X V 0 b 1 J l b W 9 2 Z W R D b 2 x 1 b W 5 z M S 5 7 Q 2 9 s d W 1 u M T U 3 O S w x N T c 4 f S Z x d W 9 0 O y w m c X V v d D t T Z W N 0 a W 9 u M S 9 G Y X J h Z G F 5 I D I r M 1 9 E I D E 1 I D E w L 0 F 1 d G 9 S Z W 1 v d m V k Q 2 9 s d W 1 u c z E u e 0 N v b H V t b j E 1 O D A s M T U 3 O X 0 m c X V v d D s s J n F 1 b 3 Q 7 U 2 V j d G l v b j E v R m F y Y W R h e S A y K z N f R C A x N S A x M C 9 B d X R v U m V t b 3 Z l Z E N v b H V t b n M x L n t D b 2 x 1 b W 4 x N T g x L D E 1 O D B 9 J n F 1 b 3 Q 7 L C Z x d W 9 0 O 1 N l Y 3 R p b 2 4 x L 0 Z h c m F k Y X k g M i s z X 0 Q g M T U g M T A v Q X V 0 b 1 J l b W 9 2 Z W R D b 2 x 1 b W 5 z M S 5 7 Q 2 9 s d W 1 u M T U 4 M i w x N T g x f S Z x d W 9 0 O y w m c X V v d D t T Z W N 0 a W 9 u M S 9 G Y X J h Z G F 5 I D I r M 1 9 E I D E 1 I D E w L 0 F 1 d G 9 S Z W 1 v d m V k Q 2 9 s d W 1 u c z E u e 0 N v b H V t b j E 1 O D M s M T U 4 M n 0 m c X V v d D s s J n F 1 b 3 Q 7 U 2 V j d G l v b j E v R m F y Y W R h e S A y K z N f R C A x N S A x M C 9 B d X R v U m V t b 3 Z l Z E N v b H V t b n M x L n t D b 2 x 1 b W 4 x N T g 0 L D E 1 O D N 9 J n F 1 b 3 Q 7 L C Z x d W 9 0 O 1 N l Y 3 R p b 2 4 x L 0 Z h c m F k Y X k g M i s z X 0 Q g M T U g M T A v Q X V 0 b 1 J l b W 9 2 Z W R D b 2 x 1 b W 5 z M S 5 7 Q 2 9 s d W 1 u M T U 4 N S w x N T g 0 f S Z x d W 9 0 O y w m c X V v d D t T Z W N 0 a W 9 u M S 9 G Y X J h Z G F 5 I D I r M 1 9 E I D E 1 I D E w L 0 F 1 d G 9 S Z W 1 v d m V k Q 2 9 s d W 1 u c z E u e 0 N v b H V t b j E 1 O D Y s M T U 4 N X 0 m c X V v d D s s J n F 1 b 3 Q 7 U 2 V j d G l v b j E v R m F y Y W R h e S A y K z N f R C A x N S A x M C 9 B d X R v U m V t b 3 Z l Z E N v b H V t b n M x L n t D b 2 x 1 b W 4 x N T g 3 L D E 1 O D Z 9 J n F 1 b 3 Q 7 L C Z x d W 9 0 O 1 N l Y 3 R p b 2 4 x L 0 Z h c m F k Y X k g M i s z X 0 Q g M T U g M T A v Q X V 0 b 1 J l b W 9 2 Z W R D b 2 x 1 b W 5 z M S 5 7 Q 2 9 s d W 1 u M T U 4 O C w x N T g 3 f S Z x d W 9 0 O y w m c X V v d D t T Z W N 0 a W 9 u M S 9 G Y X J h Z G F 5 I D I r M 1 9 E I D E 1 I D E w L 0 F 1 d G 9 S Z W 1 v d m V k Q 2 9 s d W 1 u c z E u e 0 N v b H V t b j E 1 O D k s M T U 4 O H 0 m c X V v d D s s J n F 1 b 3 Q 7 U 2 V j d G l v b j E v R m F y Y W R h e S A y K z N f R C A x N S A x M C 9 B d X R v U m V t b 3 Z l Z E N v b H V t b n M x L n t D b 2 x 1 b W 4 x N T k w L D E 1 O D l 9 J n F 1 b 3 Q 7 L C Z x d W 9 0 O 1 N l Y 3 R p b 2 4 x L 0 Z h c m F k Y X k g M i s z X 0 Q g M T U g M T A v Q X V 0 b 1 J l b W 9 2 Z W R D b 2 x 1 b W 5 z M S 5 7 Q 2 9 s d W 1 u M T U 5 M S w x N T k w f S Z x d W 9 0 O y w m c X V v d D t T Z W N 0 a W 9 u M S 9 G Y X J h Z G F 5 I D I r M 1 9 E I D E 1 I D E w L 0 F 1 d G 9 S Z W 1 v d m V k Q 2 9 s d W 1 u c z E u e 0 N v b H V t b j E 1 O T I s M T U 5 M X 0 m c X V v d D s s J n F 1 b 3 Q 7 U 2 V j d G l v b j E v R m F y Y W R h e S A y K z N f R C A x N S A x M C 9 B d X R v U m V t b 3 Z l Z E N v b H V t b n M x L n t D b 2 x 1 b W 4 x N T k z L D E 1 O T J 9 J n F 1 b 3 Q 7 L C Z x d W 9 0 O 1 N l Y 3 R p b 2 4 x L 0 Z h c m F k Y X k g M i s z X 0 Q g M T U g M T A v Q X V 0 b 1 J l b W 9 2 Z W R D b 2 x 1 b W 5 z M S 5 7 Q 2 9 s d W 1 u M T U 5 N C w x N T k z f S Z x d W 9 0 O y w m c X V v d D t T Z W N 0 a W 9 u M S 9 G Y X J h Z G F 5 I D I r M 1 9 E I D E 1 I D E w L 0 F 1 d G 9 S Z W 1 v d m V k Q 2 9 s d W 1 u c z E u e 0 N v b H V t b j E 1 O T U s M T U 5 N H 0 m c X V v d D s s J n F 1 b 3 Q 7 U 2 V j d G l v b j E v R m F y Y W R h e S A y K z N f R C A x N S A x M C 9 B d X R v U m V t b 3 Z l Z E N v b H V t b n M x L n t D b 2 x 1 b W 4 x N T k 2 L D E 1 O T V 9 J n F 1 b 3 Q 7 L C Z x d W 9 0 O 1 N l Y 3 R p b 2 4 x L 0 Z h c m F k Y X k g M i s z X 0 Q g M T U g M T A v Q X V 0 b 1 J l b W 9 2 Z W R D b 2 x 1 b W 5 z M S 5 7 Q 2 9 s d W 1 u M T U 5 N y w x N T k 2 f S Z x d W 9 0 O y w m c X V v d D t T Z W N 0 a W 9 u M S 9 G Y X J h Z G F 5 I D I r M 1 9 E I D E 1 I D E w L 0 F 1 d G 9 S Z W 1 v d m V k Q 2 9 s d W 1 u c z E u e 0 N v b H V t b j E 1 O T g s M T U 5 N 3 0 m c X V v d D s s J n F 1 b 3 Q 7 U 2 V j d G l v b j E v R m F y Y W R h e S A y K z N f R C A x N S A x M C 9 B d X R v U m V t b 3 Z l Z E N v b H V t b n M x L n t D b 2 x 1 b W 4 x N T k 5 L D E 1 O T h 9 J n F 1 b 3 Q 7 L C Z x d W 9 0 O 1 N l Y 3 R p b 2 4 x L 0 Z h c m F k Y X k g M i s z X 0 Q g M T U g M T A v Q X V 0 b 1 J l b W 9 2 Z W R D b 2 x 1 b W 5 z M S 5 7 Q 2 9 s d W 1 u M T Y w M C w x N T k 5 f S Z x d W 9 0 O y w m c X V v d D t T Z W N 0 a W 9 u M S 9 G Y X J h Z G F 5 I D I r M 1 9 E I D E 1 I D E w L 0 F 1 d G 9 S Z W 1 v d m V k Q 2 9 s d W 1 u c z E u e 0 N v b H V t b j E 2 M D E s M T Y w M H 0 m c X V v d D s s J n F 1 b 3 Q 7 U 2 V j d G l v b j E v R m F y Y W R h e S A y K z N f R C A x N S A x M C 9 B d X R v U m V t b 3 Z l Z E N v b H V t b n M x L n t D b 2 x 1 b W 4 x N j A y L D E 2 M D F 9 J n F 1 b 3 Q 7 L C Z x d W 9 0 O 1 N l Y 3 R p b 2 4 x L 0 Z h c m F k Y X k g M i s z X 0 Q g M T U g M T A v Q X V 0 b 1 J l b W 9 2 Z W R D b 2 x 1 b W 5 z M S 5 7 Q 2 9 s d W 1 u M T Y w M y w x N j A y f S Z x d W 9 0 O y w m c X V v d D t T Z W N 0 a W 9 u M S 9 G Y X J h Z G F 5 I D I r M 1 9 E I D E 1 I D E w L 0 F 1 d G 9 S Z W 1 v d m V k Q 2 9 s d W 1 u c z E u e 0 N v b H V t b j E 2 M D Q s M T Y w M 3 0 m c X V v d D s s J n F 1 b 3 Q 7 U 2 V j d G l v b j E v R m F y Y W R h e S A y K z N f R C A x N S A x M C 9 B d X R v U m V t b 3 Z l Z E N v b H V t b n M x L n t D b 2 x 1 b W 4 x N j A 1 L D E 2 M D R 9 J n F 1 b 3 Q 7 L C Z x d W 9 0 O 1 N l Y 3 R p b 2 4 x L 0 Z h c m F k Y X k g M i s z X 0 Q g M T U g M T A v Q X V 0 b 1 J l b W 9 2 Z W R D b 2 x 1 b W 5 z M S 5 7 Q 2 9 s d W 1 u M T Y w N i w x N j A 1 f S Z x d W 9 0 O y w m c X V v d D t T Z W N 0 a W 9 u M S 9 G Y X J h Z G F 5 I D I r M 1 9 E I D E 1 I D E w L 0 F 1 d G 9 S Z W 1 v d m V k Q 2 9 s d W 1 u c z E u e 0 N v b H V t b j E 2 M D c s M T Y w N n 0 m c X V v d D s s J n F 1 b 3 Q 7 U 2 V j d G l v b j E v R m F y Y W R h e S A y K z N f R C A x N S A x M C 9 B d X R v U m V t b 3 Z l Z E N v b H V t b n M x L n t D b 2 x 1 b W 4 x N j A 4 L D E 2 M D d 9 J n F 1 b 3 Q 7 L C Z x d W 9 0 O 1 N l Y 3 R p b 2 4 x L 0 Z h c m F k Y X k g M i s z X 0 Q g M T U g M T A v Q X V 0 b 1 J l b W 9 2 Z W R D b 2 x 1 b W 5 z M S 5 7 Q 2 9 s d W 1 u M T Y w O S w x N j A 4 f S Z x d W 9 0 O y w m c X V v d D t T Z W N 0 a W 9 u M S 9 G Y X J h Z G F 5 I D I r M 1 9 E I D E 1 I D E w L 0 F 1 d G 9 S Z W 1 v d m V k Q 2 9 s d W 1 u c z E u e 0 N v b H V t b j E 2 M T A s M T Y w O X 0 m c X V v d D s s J n F 1 b 3 Q 7 U 2 V j d G l v b j E v R m F y Y W R h e S A y K z N f R C A x N S A x M C 9 B d X R v U m V t b 3 Z l Z E N v b H V t b n M x L n t D b 2 x 1 b W 4 x N j E x L D E 2 M T B 9 J n F 1 b 3 Q 7 L C Z x d W 9 0 O 1 N l Y 3 R p b 2 4 x L 0 Z h c m F k Y X k g M i s z X 0 Q g M T U g M T A v Q X V 0 b 1 J l b W 9 2 Z W R D b 2 x 1 b W 5 z M S 5 7 Q 2 9 s d W 1 u M T Y x M i w x N j E x f S Z x d W 9 0 O y w m c X V v d D t T Z W N 0 a W 9 u M S 9 G Y X J h Z G F 5 I D I r M 1 9 E I D E 1 I D E w L 0 F 1 d G 9 S Z W 1 v d m V k Q 2 9 s d W 1 u c z E u e 0 N v b H V t b j E 2 M T M s M T Y x M n 0 m c X V v d D s s J n F 1 b 3 Q 7 U 2 V j d G l v b j E v R m F y Y W R h e S A y K z N f R C A x N S A x M C 9 B d X R v U m V t b 3 Z l Z E N v b H V t b n M x L n t D b 2 x 1 b W 4 x N j E 0 L D E 2 M T N 9 J n F 1 b 3 Q 7 L C Z x d W 9 0 O 1 N l Y 3 R p b 2 4 x L 0 Z h c m F k Y X k g M i s z X 0 Q g M T U g M T A v Q X V 0 b 1 J l b W 9 2 Z W R D b 2 x 1 b W 5 z M S 5 7 Q 2 9 s d W 1 u M T Y x N S w x N j E 0 f S Z x d W 9 0 O y w m c X V v d D t T Z W N 0 a W 9 u M S 9 G Y X J h Z G F 5 I D I r M 1 9 E I D E 1 I D E w L 0 F 1 d G 9 S Z W 1 v d m V k Q 2 9 s d W 1 u c z E u e 0 N v b H V t b j E 2 M T Y s M T Y x N X 0 m c X V v d D s s J n F 1 b 3 Q 7 U 2 V j d G l v b j E v R m F y Y W R h e S A y K z N f R C A x N S A x M C 9 B d X R v U m V t b 3 Z l Z E N v b H V t b n M x L n t D b 2 x 1 b W 4 x N j E 3 L D E 2 M T Z 9 J n F 1 b 3 Q 7 L C Z x d W 9 0 O 1 N l Y 3 R p b 2 4 x L 0 Z h c m F k Y X k g M i s z X 0 Q g M T U g M T A v Q X V 0 b 1 J l b W 9 2 Z W R D b 2 x 1 b W 5 z M S 5 7 Q 2 9 s d W 1 u M T Y x O C w x N j E 3 f S Z x d W 9 0 O y w m c X V v d D t T Z W N 0 a W 9 u M S 9 G Y X J h Z G F 5 I D I r M 1 9 E I D E 1 I D E w L 0 F 1 d G 9 S Z W 1 v d m V k Q 2 9 s d W 1 u c z E u e 0 N v b H V t b j E 2 M T k s M T Y x O H 0 m c X V v d D s s J n F 1 b 3 Q 7 U 2 V j d G l v b j E v R m F y Y W R h e S A y K z N f R C A x N S A x M C 9 B d X R v U m V t b 3 Z l Z E N v b H V t b n M x L n t D b 2 x 1 b W 4 x N j I w L D E 2 M T l 9 J n F 1 b 3 Q 7 L C Z x d W 9 0 O 1 N l Y 3 R p b 2 4 x L 0 Z h c m F k Y X k g M i s z X 0 Q g M T U g M T A v Q X V 0 b 1 J l b W 9 2 Z W R D b 2 x 1 b W 5 z M S 5 7 Q 2 9 s d W 1 u M T Y y M S w x N j I w f S Z x d W 9 0 O y w m c X V v d D t T Z W N 0 a W 9 u M S 9 G Y X J h Z G F 5 I D I r M 1 9 E I D E 1 I D E w L 0 F 1 d G 9 S Z W 1 v d m V k Q 2 9 s d W 1 u c z E u e 0 N v b H V t b j E 2 M j I s M T Y y M X 0 m c X V v d D s s J n F 1 b 3 Q 7 U 2 V j d G l v b j E v R m F y Y W R h e S A y K z N f R C A x N S A x M C 9 B d X R v U m V t b 3 Z l Z E N v b H V t b n M x L n t D b 2 x 1 b W 4 x N j I z L D E 2 M j J 9 J n F 1 b 3 Q 7 L C Z x d W 9 0 O 1 N l Y 3 R p b 2 4 x L 0 Z h c m F k Y X k g M i s z X 0 Q g M T U g M T A v Q X V 0 b 1 J l b W 9 2 Z W R D b 2 x 1 b W 5 z M S 5 7 Q 2 9 s d W 1 u M T Y y N C w x N j I z f S Z x d W 9 0 O y w m c X V v d D t T Z W N 0 a W 9 u M S 9 G Y X J h Z G F 5 I D I r M 1 9 E I D E 1 I D E w L 0 F 1 d G 9 S Z W 1 v d m V k Q 2 9 s d W 1 u c z E u e 0 N v b H V t b j E 2 M j U s M T Y y N H 0 m c X V v d D s s J n F 1 b 3 Q 7 U 2 V j d G l v b j E v R m F y Y W R h e S A y K z N f R C A x N S A x M C 9 B d X R v U m V t b 3 Z l Z E N v b H V t b n M x L n t D b 2 x 1 b W 4 x N j I 2 L D E 2 M j V 9 J n F 1 b 3 Q 7 L C Z x d W 9 0 O 1 N l Y 3 R p b 2 4 x L 0 Z h c m F k Y X k g M i s z X 0 Q g M T U g M T A v Q X V 0 b 1 J l b W 9 2 Z W R D b 2 x 1 b W 5 z M S 5 7 Q 2 9 s d W 1 u M T Y y N y w x N j I 2 f S Z x d W 9 0 O y w m c X V v d D t T Z W N 0 a W 9 u M S 9 G Y X J h Z G F 5 I D I r M 1 9 E I D E 1 I D E w L 0 F 1 d G 9 S Z W 1 v d m V k Q 2 9 s d W 1 u c z E u e 0 N v b H V t b j E 2 M j g s M T Y y N 3 0 m c X V v d D s s J n F 1 b 3 Q 7 U 2 V j d G l v b j E v R m F y Y W R h e S A y K z N f R C A x N S A x M C 9 B d X R v U m V t b 3 Z l Z E N v b H V t b n M x L n t D b 2 x 1 b W 4 x N j I 5 L D E 2 M j h 9 J n F 1 b 3 Q 7 L C Z x d W 9 0 O 1 N l Y 3 R p b 2 4 x L 0 Z h c m F k Y X k g M i s z X 0 Q g M T U g M T A v Q X V 0 b 1 J l b W 9 2 Z W R D b 2 x 1 b W 5 z M S 5 7 Q 2 9 s d W 1 u M T Y z M C w x N j I 5 f S Z x d W 9 0 O y w m c X V v d D t T Z W N 0 a W 9 u M S 9 G Y X J h Z G F 5 I D I r M 1 9 E I D E 1 I D E w L 0 F 1 d G 9 S Z W 1 v d m V k Q 2 9 s d W 1 u c z E u e 0 N v b H V t b j E 2 M z E s M T Y z M H 0 m c X V v d D s s J n F 1 b 3 Q 7 U 2 V j d G l v b j E v R m F y Y W R h e S A y K z N f R C A x N S A x M C 9 B d X R v U m V t b 3 Z l Z E N v b H V t b n M x L n t D b 2 x 1 b W 4 x N j M y L D E 2 M z F 9 J n F 1 b 3 Q 7 L C Z x d W 9 0 O 1 N l Y 3 R p b 2 4 x L 0 Z h c m F k Y X k g M i s z X 0 Q g M T U g M T A v Q X V 0 b 1 J l b W 9 2 Z W R D b 2 x 1 b W 5 z M S 5 7 Q 2 9 s d W 1 u M T Y z M y w x N j M y f S Z x d W 9 0 O y w m c X V v d D t T Z W N 0 a W 9 u M S 9 G Y X J h Z G F 5 I D I r M 1 9 E I D E 1 I D E w L 0 F 1 d G 9 S Z W 1 v d m V k Q 2 9 s d W 1 u c z E u e 0 N v b H V t b j E 2 M z Q s M T Y z M 3 0 m c X V v d D s s J n F 1 b 3 Q 7 U 2 V j d G l v b j E v R m F y Y W R h e S A y K z N f R C A x N S A x M C 9 B d X R v U m V t b 3 Z l Z E N v b H V t b n M x L n t D b 2 x 1 b W 4 x N j M 1 L D E 2 M z R 9 J n F 1 b 3 Q 7 L C Z x d W 9 0 O 1 N l Y 3 R p b 2 4 x L 0 Z h c m F k Y X k g M i s z X 0 Q g M T U g M T A v Q X V 0 b 1 J l b W 9 2 Z W R D b 2 x 1 b W 5 z M S 5 7 Q 2 9 s d W 1 u M T Y z N i w x N j M 1 f S Z x d W 9 0 O y w m c X V v d D t T Z W N 0 a W 9 u M S 9 G Y X J h Z G F 5 I D I r M 1 9 E I D E 1 I D E w L 0 F 1 d G 9 S Z W 1 v d m V k Q 2 9 s d W 1 u c z E u e 0 N v b H V t b j E 2 M z c s M T Y z N n 0 m c X V v d D s s J n F 1 b 3 Q 7 U 2 V j d G l v b j E v R m F y Y W R h e S A y K z N f R C A x N S A x M C 9 B d X R v U m V t b 3 Z l Z E N v b H V t b n M x L n t D b 2 x 1 b W 4 x N j M 4 L D E 2 M z d 9 J n F 1 b 3 Q 7 L C Z x d W 9 0 O 1 N l Y 3 R p b 2 4 x L 0 Z h c m F k Y X k g M i s z X 0 Q g M T U g M T A v Q X V 0 b 1 J l b W 9 2 Z W R D b 2 x 1 b W 5 z M S 5 7 Q 2 9 s d W 1 u M T Y z O S w x N j M 4 f S Z x d W 9 0 O y w m c X V v d D t T Z W N 0 a W 9 u M S 9 G Y X J h Z G F 5 I D I r M 1 9 E I D E 1 I D E w L 0 F 1 d G 9 S Z W 1 v d m V k Q 2 9 s d W 1 u c z E u e 0 N v b H V t b j E 2 N D A s M T Y z O X 0 m c X V v d D s s J n F 1 b 3 Q 7 U 2 V j d G l v b j E v R m F y Y W R h e S A y K z N f R C A x N S A x M C 9 B d X R v U m V t b 3 Z l Z E N v b H V t b n M x L n t D b 2 x 1 b W 4 x N j Q x L D E 2 N D B 9 J n F 1 b 3 Q 7 L C Z x d W 9 0 O 1 N l Y 3 R p b 2 4 x L 0 Z h c m F k Y X k g M i s z X 0 Q g M T U g M T A v Q X V 0 b 1 J l b W 9 2 Z W R D b 2 x 1 b W 5 z M S 5 7 Q 2 9 s d W 1 u M T Y 0 M i w x N j Q x f S Z x d W 9 0 O y w m c X V v d D t T Z W N 0 a W 9 u M S 9 G Y X J h Z G F 5 I D I r M 1 9 E I D E 1 I D E w L 0 F 1 d G 9 S Z W 1 v d m V k Q 2 9 s d W 1 u c z E u e 0 N v b H V t b j E 2 N D M s M T Y 0 M n 0 m c X V v d D s s J n F 1 b 3 Q 7 U 2 V j d G l v b j E v R m F y Y W R h e S A y K z N f R C A x N S A x M C 9 B d X R v U m V t b 3 Z l Z E N v b H V t b n M x L n t D b 2 x 1 b W 4 x N j Q 0 L D E 2 N D N 9 J n F 1 b 3 Q 7 L C Z x d W 9 0 O 1 N l Y 3 R p b 2 4 x L 0 Z h c m F k Y X k g M i s z X 0 Q g M T U g M T A v Q X V 0 b 1 J l b W 9 2 Z W R D b 2 x 1 b W 5 z M S 5 7 Q 2 9 s d W 1 u M T Y 0 N S w x N j Q 0 f S Z x d W 9 0 O y w m c X V v d D t T Z W N 0 a W 9 u M S 9 G Y X J h Z G F 5 I D I r M 1 9 E I D E 1 I D E w L 0 F 1 d G 9 S Z W 1 v d m V k Q 2 9 s d W 1 u c z E u e 0 N v b H V t b j E 2 N D Y s M T Y 0 N X 0 m c X V v d D s s J n F 1 b 3 Q 7 U 2 V j d G l v b j E v R m F y Y W R h e S A y K z N f R C A x N S A x M C 9 B d X R v U m V t b 3 Z l Z E N v b H V t b n M x L n t D b 2 x 1 b W 4 x N j Q 3 L D E 2 N D Z 9 J n F 1 b 3 Q 7 L C Z x d W 9 0 O 1 N l Y 3 R p b 2 4 x L 0 Z h c m F k Y X k g M i s z X 0 Q g M T U g M T A v Q X V 0 b 1 J l b W 9 2 Z W R D b 2 x 1 b W 5 z M S 5 7 Q 2 9 s d W 1 u M T Y 0 O C w x N j Q 3 f S Z x d W 9 0 O y w m c X V v d D t T Z W N 0 a W 9 u M S 9 G Y X J h Z G F 5 I D I r M 1 9 E I D E 1 I D E w L 0 F 1 d G 9 S Z W 1 v d m V k Q 2 9 s d W 1 u c z E u e 0 N v b H V t b j E 2 N D k s M T Y 0 O H 0 m c X V v d D s s J n F 1 b 3 Q 7 U 2 V j d G l v b j E v R m F y Y W R h e S A y K z N f R C A x N S A x M C 9 B d X R v U m V t b 3 Z l Z E N v b H V t b n M x L n t D b 2 x 1 b W 4 x N j U w L D E 2 N D l 9 J n F 1 b 3 Q 7 L C Z x d W 9 0 O 1 N l Y 3 R p b 2 4 x L 0 Z h c m F k Y X k g M i s z X 0 Q g M T U g M T A v Q X V 0 b 1 J l b W 9 2 Z W R D b 2 x 1 b W 5 z M S 5 7 Q 2 9 s d W 1 u M T Y 1 M S w x N j U w f S Z x d W 9 0 O y w m c X V v d D t T Z W N 0 a W 9 u M S 9 G Y X J h Z G F 5 I D I r M 1 9 E I D E 1 I D E w L 0 F 1 d G 9 S Z W 1 v d m V k Q 2 9 s d W 1 u c z E u e 0 N v b H V t b j E 2 N T I s M T Y 1 M X 0 m c X V v d D s s J n F 1 b 3 Q 7 U 2 V j d G l v b j E v R m F y Y W R h e S A y K z N f R C A x N S A x M C 9 B d X R v U m V t b 3 Z l Z E N v b H V t b n M x L n t D b 2 x 1 b W 4 x N j U z L D E 2 N T J 9 J n F 1 b 3 Q 7 L C Z x d W 9 0 O 1 N l Y 3 R p b 2 4 x L 0 Z h c m F k Y X k g M i s z X 0 Q g M T U g M T A v Q X V 0 b 1 J l b W 9 2 Z W R D b 2 x 1 b W 5 z M S 5 7 Q 2 9 s d W 1 u M T Y 1 N C w x N j U z f S Z x d W 9 0 O y w m c X V v d D t T Z W N 0 a W 9 u M S 9 G Y X J h Z G F 5 I D I r M 1 9 E I D E 1 I D E w L 0 F 1 d G 9 S Z W 1 v d m V k Q 2 9 s d W 1 u c z E u e 0 N v b H V t b j E 2 N T U s M T Y 1 N H 0 m c X V v d D s s J n F 1 b 3 Q 7 U 2 V j d G l v b j E v R m F y Y W R h e S A y K z N f R C A x N S A x M C 9 B d X R v U m V t b 3 Z l Z E N v b H V t b n M x L n t D b 2 x 1 b W 4 x N j U 2 L D E 2 N T V 9 J n F 1 b 3 Q 7 L C Z x d W 9 0 O 1 N l Y 3 R p b 2 4 x L 0 Z h c m F k Y X k g M i s z X 0 Q g M T U g M T A v Q X V 0 b 1 J l b W 9 2 Z W R D b 2 x 1 b W 5 z M S 5 7 Q 2 9 s d W 1 u M T Y 1 N y w x N j U 2 f S Z x d W 9 0 O y w m c X V v d D t T Z W N 0 a W 9 u M S 9 G Y X J h Z G F 5 I D I r M 1 9 E I D E 1 I D E w L 0 F 1 d G 9 S Z W 1 v d m V k Q 2 9 s d W 1 u c z E u e 0 N v b H V t b j E 2 N T g s M T Y 1 N 3 0 m c X V v d D s s J n F 1 b 3 Q 7 U 2 V j d G l v b j E v R m F y Y W R h e S A y K z N f R C A x N S A x M C 9 B d X R v U m V t b 3 Z l Z E N v b H V t b n M x L n t D b 2 x 1 b W 4 x N j U 5 L D E 2 N T h 9 J n F 1 b 3 Q 7 L C Z x d W 9 0 O 1 N l Y 3 R p b 2 4 x L 0 Z h c m F k Y X k g M i s z X 0 Q g M T U g M T A v Q X V 0 b 1 J l b W 9 2 Z W R D b 2 x 1 b W 5 z M S 5 7 Q 2 9 s d W 1 u M T Y 2 M C w x N j U 5 f S Z x d W 9 0 O y w m c X V v d D t T Z W N 0 a W 9 u M S 9 G Y X J h Z G F 5 I D I r M 1 9 E I D E 1 I D E w L 0 F 1 d G 9 S Z W 1 v d m V k Q 2 9 s d W 1 u c z E u e 0 N v b H V t b j E 2 N j E s M T Y 2 M H 0 m c X V v d D s s J n F 1 b 3 Q 7 U 2 V j d G l v b j E v R m F y Y W R h e S A y K z N f R C A x N S A x M C 9 B d X R v U m V t b 3 Z l Z E N v b H V t b n M x L n t D b 2 x 1 b W 4 x N j Y y L D E 2 N j F 9 J n F 1 b 3 Q 7 L C Z x d W 9 0 O 1 N l Y 3 R p b 2 4 x L 0 Z h c m F k Y X k g M i s z X 0 Q g M T U g M T A v Q X V 0 b 1 J l b W 9 2 Z W R D b 2 x 1 b W 5 z M S 5 7 Q 2 9 s d W 1 u M T Y 2 M y w x N j Y y f S Z x d W 9 0 O y w m c X V v d D t T Z W N 0 a W 9 u M S 9 G Y X J h Z G F 5 I D I r M 1 9 E I D E 1 I D E w L 0 F 1 d G 9 S Z W 1 v d m V k Q 2 9 s d W 1 u c z E u e 0 N v b H V t b j E 2 N j Q s M T Y 2 M 3 0 m c X V v d D s s J n F 1 b 3 Q 7 U 2 V j d G l v b j E v R m F y Y W R h e S A y K z N f R C A x N S A x M C 9 B d X R v U m V t b 3 Z l Z E N v b H V t b n M x L n t D b 2 x 1 b W 4 x N j Y 1 L D E 2 N j R 9 J n F 1 b 3 Q 7 L C Z x d W 9 0 O 1 N l Y 3 R p b 2 4 x L 0 Z h c m F k Y X k g M i s z X 0 Q g M T U g M T A v Q X V 0 b 1 J l b W 9 2 Z W R D b 2 x 1 b W 5 z M S 5 7 Q 2 9 s d W 1 u M T Y 2 N i w x N j Y 1 f S Z x d W 9 0 O y w m c X V v d D t T Z W N 0 a W 9 u M S 9 G Y X J h Z G F 5 I D I r M 1 9 E I D E 1 I D E w L 0 F 1 d G 9 S Z W 1 v d m V k Q 2 9 s d W 1 u c z E u e 0 N v b H V t b j E 2 N j c s M T Y 2 N n 0 m c X V v d D s s J n F 1 b 3 Q 7 U 2 V j d G l v b j E v R m F y Y W R h e S A y K z N f R C A x N S A x M C 9 B d X R v U m V t b 3 Z l Z E N v b H V t b n M x L n t D b 2 x 1 b W 4 x N j Y 4 L D E 2 N j d 9 J n F 1 b 3 Q 7 L C Z x d W 9 0 O 1 N l Y 3 R p b 2 4 x L 0 Z h c m F k Y X k g M i s z X 0 Q g M T U g M T A v Q X V 0 b 1 J l b W 9 2 Z W R D b 2 x 1 b W 5 z M S 5 7 Q 2 9 s d W 1 u M T Y 2 O S w x N j Y 4 f S Z x d W 9 0 O y w m c X V v d D t T Z W N 0 a W 9 u M S 9 G Y X J h Z G F 5 I D I r M 1 9 E I D E 1 I D E w L 0 F 1 d G 9 S Z W 1 v d m V k Q 2 9 s d W 1 u c z E u e 0 N v b H V t b j E 2 N z A s M T Y 2 O X 0 m c X V v d D s s J n F 1 b 3 Q 7 U 2 V j d G l v b j E v R m F y Y W R h e S A y K z N f R C A x N S A x M C 9 B d X R v U m V t b 3 Z l Z E N v b H V t b n M x L n t D b 2 x 1 b W 4 x N j c x L D E 2 N z B 9 J n F 1 b 3 Q 7 L C Z x d W 9 0 O 1 N l Y 3 R p b 2 4 x L 0 Z h c m F k Y X k g M i s z X 0 Q g M T U g M T A v Q X V 0 b 1 J l b W 9 2 Z W R D b 2 x 1 b W 5 z M S 5 7 Q 2 9 s d W 1 u M T Y 3 M i w x N j c x f S Z x d W 9 0 O y w m c X V v d D t T Z W N 0 a W 9 u M S 9 G Y X J h Z G F 5 I D I r M 1 9 E I D E 1 I D E w L 0 F 1 d G 9 S Z W 1 v d m V k Q 2 9 s d W 1 u c z E u e 0 N v b H V t b j E 2 N z M s M T Y 3 M n 0 m c X V v d D s s J n F 1 b 3 Q 7 U 2 V j d G l v b j E v R m F y Y W R h e S A y K z N f R C A x N S A x M C 9 B d X R v U m V t b 3 Z l Z E N v b H V t b n M x L n t D b 2 x 1 b W 4 x N j c 0 L D E 2 N z N 9 J n F 1 b 3 Q 7 L C Z x d W 9 0 O 1 N l Y 3 R p b 2 4 x L 0 Z h c m F k Y X k g M i s z X 0 Q g M T U g M T A v Q X V 0 b 1 J l b W 9 2 Z W R D b 2 x 1 b W 5 z M S 5 7 Q 2 9 s d W 1 u M T Y 3 N S w x N j c 0 f S Z x d W 9 0 O y w m c X V v d D t T Z W N 0 a W 9 u M S 9 G Y X J h Z G F 5 I D I r M 1 9 E I D E 1 I D E w L 0 F 1 d G 9 S Z W 1 v d m V k Q 2 9 s d W 1 u c z E u e 0 N v b H V t b j E 2 N z Y s M T Y 3 N X 0 m c X V v d D s s J n F 1 b 3 Q 7 U 2 V j d G l v b j E v R m F y Y W R h e S A y K z N f R C A x N S A x M C 9 B d X R v U m V t b 3 Z l Z E N v b H V t b n M x L n t D b 2 x 1 b W 4 x N j c 3 L D E 2 N z Z 9 J n F 1 b 3 Q 7 L C Z x d W 9 0 O 1 N l Y 3 R p b 2 4 x L 0 Z h c m F k Y X k g M i s z X 0 Q g M T U g M T A v Q X V 0 b 1 J l b W 9 2 Z W R D b 2 x 1 b W 5 z M S 5 7 Q 2 9 s d W 1 u M T Y 3 O C w x N j c 3 f S Z x d W 9 0 O y w m c X V v d D t T Z W N 0 a W 9 u M S 9 G Y X J h Z G F 5 I D I r M 1 9 E I D E 1 I D E w L 0 F 1 d G 9 S Z W 1 v d m V k Q 2 9 s d W 1 u c z E u e 0 N v b H V t b j E 2 N z k s M T Y 3 O H 0 m c X V v d D s s J n F 1 b 3 Q 7 U 2 V j d G l v b j E v R m F y Y W R h e S A y K z N f R C A x N S A x M C 9 B d X R v U m V t b 3 Z l Z E N v b H V t b n M x L n t D b 2 x 1 b W 4 x N j g w L D E 2 N z l 9 J n F 1 b 3 Q 7 L C Z x d W 9 0 O 1 N l Y 3 R p b 2 4 x L 0 Z h c m F k Y X k g M i s z X 0 Q g M T U g M T A v Q X V 0 b 1 J l b W 9 2 Z W R D b 2 x 1 b W 5 z M S 5 7 Q 2 9 s d W 1 u M T Y 4 M S w x N j g w f S Z x d W 9 0 O y w m c X V v d D t T Z W N 0 a W 9 u M S 9 G Y X J h Z G F 5 I D I r M 1 9 E I D E 1 I D E w L 0 F 1 d G 9 S Z W 1 v d m V k Q 2 9 s d W 1 u c z E u e 0 N v b H V t b j E 2 O D I s M T Y 4 M X 0 m c X V v d D s s J n F 1 b 3 Q 7 U 2 V j d G l v b j E v R m F y Y W R h e S A y K z N f R C A x N S A x M C 9 B d X R v U m V t b 3 Z l Z E N v b H V t b n M x L n t D b 2 x 1 b W 4 x N j g z L D E 2 O D J 9 J n F 1 b 3 Q 7 L C Z x d W 9 0 O 1 N l Y 3 R p b 2 4 x L 0 Z h c m F k Y X k g M i s z X 0 Q g M T U g M T A v Q X V 0 b 1 J l b W 9 2 Z W R D b 2 x 1 b W 5 z M S 5 7 Q 2 9 s d W 1 u M T Y 4 N C w x N j g z f S Z x d W 9 0 O y w m c X V v d D t T Z W N 0 a W 9 u M S 9 G Y X J h Z G F 5 I D I r M 1 9 E I D E 1 I D E w L 0 F 1 d G 9 S Z W 1 v d m V k Q 2 9 s d W 1 u c z E u e 0 N v b H V t b j E 2 O D U s M T Y 4 N H 0 m c X V v d D s s J n F 1 b 3 Q 7 U 2 V j d G l v b j E v R m F y Y W R h e S A y K z N f R C A x N S A x M C 9 B d X R v U m V t b 3 Z l Z E N v b H V t b n M x L n t D b 2 x 1 b W 4 x N j g 2 L D E 2 O D V 9 J n F 1 b 3 Q 7 L C Z x d W 9 0 O 1 N l Y 3 R p b 2 4 x L 0 Z h c m F k Y X k g M i s z X 0 Q g M T U g M T A v Q X V 0 b 1 J l b W 9 2 Z W R D b 2 x 1 b W 5 z M S 5 7 Q 2 9 s d W 1 u M T Y 4 N y w x N j g 2 f S Z x d W 9 0 O y w m c X V v d D t T Z W N 0 a W 9 u M S 9 G Y X J h Z G F 5 I D I r M 1 9 E I D E 1 I D E w L 0 F 1 d G 9 S Z W 1 v d m V k Q 2 9 s d W 1 u c z E u e 0 N v b H V t b j E 2 O D g s M T Y 4 N 3 0 m c X V v d D s s J n F 1 b 3 Q 7 U 2 V j d G l v b j E v R m F y Y W R h e S A y K z N f R C A x N S A x M C 9 B d X R v U m V t b 3 Z l Z E N v b H V t b n M x L n t D b 2 x 1 b W 4 x N j g 5 L D E 2 O D h 9 J n F 1 b 3 Q 7 L C Z x d W 9 0 O 1 N l Y 3 R p b 2 4 x L 0 Z h c m F k Y X k g M i s z X 0 Q g M T U g M T A v Q X V 0 b 1 J l b W 9 2 Z W R D b 2 x 1 b W 5 z M S 5 7 Q 2 9 s d W 1 u M T Y 5 M C w x N j g 5 f S Z x d W 9 0 O y w m c X V v d D t T Z W N 0 a W 9 u M S 9 G Y X J h Z G F 5 I D I r M 1 9 E I D E 1 I D E w L 0 F 1 d G 9 S Z W 1 v d m V k Q 2 9 s d W 1 u c z E u e 0 N v b H V t b j E 2 O T E s M T Y 5 M H 0 m c X V v d D s s J n F 1 b 3 Q 7 U 2 V j d G l v b j E v R m F y Y W R h e S A y K z N f R C A x N S A x M C 9 B d X R v U m V t b 3 Z l Z E N v b H V t b n M x L n t D b 2 x 1 b W 4 x N j k y L D E 2 O T F 9 J n F 1 b 3 Q 7 L C Z x d W 9 0 O 1 N l Y 3 R p b 2 4 x L 0 Z h c m F k Y X k g M i s z X 0 Q g M T U g M T A v Q X V 0 b 1 J l b W 9 2 Z W R D b 2 x 1 b W 5 z M S 5 7 Q 2 9 s d W 1 u M T Y 5 M y w x N j k y f S Z x d W 9 0 O y w m c X V v d D t T Z W N 0 a W 9 u M S 9 G Y X J h Z G F 5 I D I r M 1 9 E I D E 1 I D E w L 0 F 1 d G 9 S Z W 1 v d m V k Q 2 9 s d W 1 u c z E u e 0 N v b H V t b j E 2 O T Q s M T Y 5 M 3 0 m c X V v d D s s J n F 1 b 3 Q 7 U 2 V j d G l v b j E v R m F y Y W R h e S A y K z N f R C A x N S A x M C 9 B d X R v U m V t b 3 Z l Z E N v b H V t b n M x L n t D b 2 x 1 b W 4 x N j k 1 L D E 2 O T R 9 J n F 1 b 3 Q 7 L C Z x d W 9 0 O 1 N l Y 3 R p b 2 4 x L 0 Z h c m F k Y X k g M i s z X 0 Q g M T U g M T A v Q X V 0 b 1 J l b W 9 2 Z W R D b 2 x 1 b W 5 z M S 5 7 Q 2 9 s d W 1 u M T Y 5 N i w x N j k 1 f S Z x d W 9 0 O y w m c X V v d D t T Z W N 0 a W 9 u M S 9 G Y X J h Z G F 5 I D I r M 1 9 E I D E 1 I D E w L 0 F 1 d G 9 S Z W 1 v d m V k Q 2 9 s d W 1 u c z E u e 0 N v b H V t b j E 2 O T c s M T Y 5 N n 0 m c X V v d D s s J n F 1 b 3 Q 7 U 2 V j d G l v b j E v R m F y Y W R h e S A y K z N f R C A x N S A x M C 9 B d X R v U m V t b 3 Z l Z E N v b H V t b n M x L n t D b 2 x 1 b W 4 x N j k 4 L D E 2 O T d 9 J n F 1 b 3 Q 7 L C Z x d W 9 0 O 1 N l Y 3 R p b 2 4 x L 0 Z h c m F k Y X k g M i s z X 0 Q g M T U g M T A v Q X V 0 b 1 J l b W 9 2 Z W R D b 2 x 1 b W 5 z M S 5 7 Q 2 9 s d W 1 u M T Y 5 O S w x N j k 4 f S Z x d W 9 0 O y w m c X V v d D t T Z W N 0 a W 9 u M S 9 G Y X J h Z G F 5 I D I r M 1 9 E I D E 1 I D E w L 0 F 1 d G 9 S Z W 1 v d m V k Q 2 9 s d W 1 u c z E u e 0 N v b H V t b j E 3 M D A s M T Y 5 O X 0 m c X V v d D s s J n F 1 b 3 Q 7 U 2 V j d G l v b j E v R m F y Y W R h e S A y K z N f R C A x N S A x M C 9 B d X R v U m V t b 3 Z l Z E N v b H V t b n M x L n t D b 2 x 1 b W 4 x N z A x L D E 3 M D B 9 J n F 1 b 3 Q 7 L C Z x d W 9 0 O 1 N l Y 3 R p b 2 4 x L 0 Z h c m F k Y X k g M i s z X 0 Q g M T U g M T A v Q X V 0 b 1 J l b W 9 2 Z W R D b 2 x 1 b W 5 z M S 5 7 Q 2 9 s d W 1 u M T c w M i w x N z A x f S Z x d W 9 0 O y w m c X V v d D t T Z W N 0 a W 9 u M S 9 G Y X J h Z G F 5 I D I r M 1 9 E I D E 1 I D E w L 0 F 1 d G 9 S Z W 1 v d m V k Q 2 9 s d W 1 u c z E u e 0 N v b H V t b j E 3 M D M s M T c w M n 0 m c X V v d D s s J n F 1 b 3 Q 7 U 2 V j d G l v b j E v R m F y Y W R h e S A y K z N f R C A x N S A x M C 9 B d X R v U m V t b 3 Z l Z E N v b H V t b n M x L n t D b 2 x 1 b W 4 x N z A 0 L D E 3 M D N 9 J n F 1 b 3 Q 7 L C Z x d W 9 0 O 1 N l Y 3 R p b 2 4 x L 0 Z h c m F k Y X k g M i s z X 0 Q g M T U g M T A v Q X V 0 b 1 J l b W 9 2 Z W R D b 2 x 1 b W 5 z M S 5 7 Q 2 9 s d W 1 u M T c w N S w x N z A 0 f S Z x d W 9 0 O y w m c X V v d D t T Z W N 0 a W 9 u M S 9 G Y X J h Z G F 5 I D I r M 1 9 E I D E 1 I D E w L 0 F 1 d G 9 S Z W 1 v d m V k Q 2 9 s d W 1 u c z E u e 0 N v b H V t b j E 3 M D Y s M T c w N X 0 m c X V v d D s s J n F 1 b 3 Q 7 U 2 V j d G l v b j E v R m F y Y W R h e S A y K z N f R C A x N S A x M C 9 B d X R v U m V t b 3 Z l Z E N v b H V t b n M x L n t D b 2 x 1 b W 4 x N z A 3 L D E 3 M D Z 9 J n F 1 b 3 Q 7 L C Z x d W 9 0 O 1 N l Y 3 R p b 2 4 x L 0 Z h c m F k Y X k g M i s z X 0 Q g M T U g M T A v Q X V 0 b 1 J l b W 9 2 Z W R D b 2 x 1 b W 5 z M S 5 7 Q 2 9 s d W 1 u M T c w O C w x N z A 3 f S Z x d W 9 0 O y w m c X V v d D t T Z W N 0 a W 9 u M S 9 G Y X J h Z G F 5 I D I r M 1 9 E I D E 1 I D E w L 0 F 1 d G 9 S Z W 1 v d m V k Q 2 9 s d W 1 u c z E u e 0 N v b H V t b j E 3 M D k s M T c w O H 0 m c X V v d D s s J n F 1 b 3 Q 7 U 2 V j d G l v b j E v R m F y Y W R h e S A y K z N f R C A x N S A x M C 9 B d X R v U m V t b 3 Z l Z E N v b H V t b n M x L n t D b 2 x 1 b W 4 x N z E w L D E 3 M D l 9 J n F 1 b 3 Q 7 L C Z x d W 9 0 O 1 N l Y 3 R p b 2 4 x L 0 Z h c m F k Y X k g M i s z X 0 Q g M T U g M T A v Q X V 0 b 1 J l b W 9 2 Z W R D b 2 x 1 b W 5 z M S 5 7 Q 2 9 s d W 1 u M T c x M S w x N z E w f S Z x d W 9 0 O y w m c X V v d D t T Z W N 0 a W 9 u M S 9 G Y X J h Z G F 5 I D I r M 1 9 E I D E 1 I D E w L 0 F 1 d G 9 S Z W 1 v d m V k Q 2 9 s d W 1 u c z E u e 0 N v b H V t b j E 3 M T I s M T c x M X 0 m c X V v d D s s J n F 1 b 3 Q 7 U 2 V j d G l v b j E v R m F y Y W R h e S A y K z N f R C A x N S A x M C 9 B d X R v U m V t b 3 Z l Z E N v b H V t b n M x L n t D b 2 x 1 b W 4 x N z E z L D E 3 M T J 9 J n F 1 b 3 Q 7 L C Z x d W 9 0 O 1 N l Y 3 R p b 2 4 x L 0 Z h c m F k Y X k g M i s z X 0 Q g M T U g M T A v Q X V 0 b 1 J l b W 9 2 Z W R D b 2 x 1 b W 5 z M S 5 7 Q 2 9 s d W 1 u M T c x N C w x N z E z f S Z x d W 9 0 O y w m c X V v d D t T Z W N 0 a W 9 u M S 9 G Y X J h Z G F 5 I D I r M 1 9 E I D E 1 I D E w L 0 F 1 d G 9 S Z W 1 v d m V k Q 2 9 s d W 1 u c z E u e 0 N v b H V t b j E 3 M T U s M T c x N H 0 m c X V v d D s s J n F 1 b 3 Q 7 U 2 V j d G l v b j E v R m F y Y W R h e S A y K z N f R C A x N S A x M C 9 B d X R v U m V t b 3 Z l Z E N v b H V t b n M x L n t D b 2 x 1 b W 4 x N z E 2 L D E 3 M T V 9 J n F 1 b 3 Q 7 L C Z x d W 9 0 O 1 N l Y 3 R p b 2 4 x L 0 Z h c m F k Y X k g M i s z X 0 Q g M T U g M T A v Q X V 0 b 1 J l b W 9 2 Z W R D b 2 x 1 b W 5 z M S 5 7 Q 2 9 s d W 1 u M T c x N y w x N z E 2 f S Z x d W 9 0 O y w m c X V v d D t T Z W N 0 a W 9 u M S 9 G Y X J h Z G F 5 I D I r M 1 9 E I D E 1 I D E w L 0 F 1 d G 9 S Z W 1 v d m V k Q 2 9 s d W 1 u c z E u e 0 N v b H V t b j E 3 M T g s M T c x N 3 0 m c X V v d D s s J n F 1 b 3 Q 7 U 2 V j d G l v b j E v R m F y Y W R h e S A y K z N f R C A x N S A x M C 9 B d X R v U m V t b 3 Z l Z E N v b H V t b n M x L n t D b 2 x 1 b W 4 x N z E 5 L D E 3 M T h 9 J n F 1 b 3 Q 7 L C Z x d W 9 0 O 1 N l Y 3 R p b 2 4 x L 0 Z h c m F k Y X k g M i s z X 0 Q g M T U g M T A v Q X V 0 b 1 J l b W 9 2 Z W R D b 2 x 1 b W 5 z M S 5 7 Q 2 9 s d W 1 u M T c y M C w x N z E 5 f S Z x d W 9 0 O y w m c X V v d D t T Z W N 0 a W 9 u M S 9 G Y X J h Z G F 5 I D I r M 1 9 E I D E 1 I D E w L 0 F 1 d G 9 S Z W 1 v d m V k Q 2 9 s d W 1 u c z E u e 0 N v b H V t b j E 3 M j E s M T c y M H 0 m c X V v d D s s J n F 1 b 3 Q 7 U 2 V j d G l v b j E v R m F y Y W R h e S A y K z N f R C A x N S A x M C 9 B d X R v U m V t b 3 Z l Z E N v b H V t b n M x L n t D b 2 x 1 b W 4 x N z I y L D E 3 M j F 9 J n F 1 b 3 Q 7 L C Z x d W 9 0 O 1 N l Y 3 R p b 2 4 x L 0 Z h c m F k Y X k g M i s z X 0 Q g M T U g M T A v Q X V 0 b 1 J l b W 9 2 Z W R D b 2 x 1 b W 5 z M S 5 7 Q 2 9 s d W 1 u M T c y M y w x N z I y f S Z x d W 9 0 O y w m c X V v d D t T Z W N 0 a W 9 u M S 9 G Y X J h Z G F 5 I D I r M 1 9 E I D E 1 I D E w L 0 F 1 d G 9 S Z W 1 v d m V k Q 2 9 s d W 1 u c z E u e 0 N v b H V t b j E 3 M j Q s M T c y M 3 0 m c X V v d D s s J n F 1 b 3 Q 7 U 2 V j d G l v b j E v R m F y Y W R h e S A y K z N f R C A x N S A x M C 9 B d X R v U m V t b 3 Z l Z E N v b H V t b n M x L n t D b 2 x 1 b W 4 x N z I 1 L D E 3 M j R 9 J n F 1 b 3 Q 7 L C Z x d W 9 0 O 1 N l Y 3 R p b 2 4 x L 0 Z h c m F k Y X k g M i s z X 0 Q g M T U g M T A v Q X V 0 b 1 J l b W 9 2 Z W R D b 2 x 1 b W 5 z M S 5 7 Q 2 9 s d W 1 u M T c y N i w x N z I 1 f S Z x d W 9 0 O y w m c X V v d D t T Z W N 0 a W 9 u M S 9 G Y X J h Z G F 5 I D I r M 1 9 E I D E 1 I D E w L 0 F 1 d G 9 S Z W 1 v d m V k Q 2 9 s d W 1 u c z E u e 0 N v b H V t b j E 3 M j c s M T c y N n 0 m c X V v d D s s J n F 1 b 3 Q 7 U 2 V j d G l v b j E v R m F y Y W R h e S A y K z N f R C A x N S A x M C 9 B d X R v U m V t b 3 Z l Z E N v b H V t b n M x L n t D b 2 x 1 b W 4 x N z I 4 L D E 3 M j d 9 J n F 1 b 3 Q 7 L C Z x d W 9 0 O 1 N l Y 3 R p b 2 4 x L 0 Z h c m F k Y X k g M i s z X 0 Q g M T U g M T A v Q X V 0 b 1 J l b W 9 2 Z W R D b 2 x 1 b W 5 z M S 5 7 Q 2 9 s d W 1 u M T c y O S w x N z I 4 f S Z x d W 9 0 O y w m c X V v d D t T Z W N 0 a W 9 u M S 9 G Y X J h Z G F 5 I D I r M 1 9 E I D E 1 I D E w L 0 F 1 d G 9 S Z W 1 v d m V k Q 2 9 s d W 1 u c z E u e 0 N v b H V t b j E 3 M z A s M T c y O X 0 m c X V v d D s s J n F 1 b 3 Q 7 U 2 V j d G l v b j E v R m F y Y W R h e S A y K z N f R C A x N S A x M C 9 B d X R v U m V t b 3 Z l Z E N v b H V t b n M x L n t D b 2 x 1 b W 4 x N z M x L D E 3 M z B 9 J n F 1 b 3 Q 7 L C Z x d W 9 0 O 1 N l Y 3 R p b 2 4 x L 0 Z h c m F k Y X k g M i s z X 0 Q g M T U g M T A v Q X V 0 b 1 J l b W 9 2 Z W R D b 2 x 1 b W 5 z M S 5 7 Q 2 9 s d W 1 u M T c z M i w x N z M x f S Z x d W 9 0 O y w m c X V v d D t T Z W N 0 a W 9 u M S 9 G Y X J h Z G F 5 I D I r M 1 9 E I D E 1 I D E w L 0 F 1 d G 9 S Z W 1 v d m V k Q 2 9 s d W 1 u c z E u e 0 N v b H V t b j E 3 M z M s M T c z M n 0 m c X V v d D s s J n F 1 b 3 Q 7 U 2 V j d G l v b j E v R m F y Y W R h e S A y K z N f R C A x N S A x M C 9 B d X R v U m V t b 3 Z l Z E N v b H V t b n M x L n t D b 2 x 1 b W 4 x N z M 0 L D E 3 M z N 9 J n F 1 b 3 Q 7 L C Z x d W 9 0 O 1 N l Y 3 R p b 2 4 x L 0 Z h c m F k Y X k g M i s z X 0 Q g M T U g M T A v Q X V 0 b 1 J l b W 9 2 Z W R D b 2 x 1 b W 5 z M S 5 7 Q 2 9 s d W 1 u M T c z N S w x N z M 0 f S Z x d W 9 0 O y w m c X V v d D t T Z W N 0 a W 9 u M S 9 G Y X J h Z G F 5 I D I r M 1 9 E I D E 1 I D E w L 0 F 1 d G 9 S Z W 1 v d m V k Q 2 9 s d W 1 u c z E u e 0 N v b H V t b j E 3 M z Y s M T c z N X 0 m c X V v d D s s J n F 1 b 3 Q 7 U 2 V j d G l v b j E v R m F y Y W R h e S A y K z N f R C A x N S A x M C 9 B d X R v U m V t b 3 Z l Z E N v b H V t b n M x L n t D b 2 x 1 b W 4 x N z M 3 L D E 3 M z Z 9 J n F 1 b 3 Q 7 L C Z x d W 9 0 O 1 N l Y 3 R p b 2 4 x L 0 Z h c m F k Y X k g M i s z X 0 Q g M T U g M T A v Q X V 0 b 1 J l b W 9 2 Z W R D b 2 x 1 b W 5 z M S 5 7 Q 2 9 s d W 1 u M T c z O C w x N z M 3 f S Z x d W 9 0 O y w m c X V v d D t T Z W N 0 a W 9 u M S 9 G Y X J h Z G F 5 I D I r M 1 9 E I D E 1 I D E w L 0 F 1 d G 9 S Z W 1 v d m V k Q 2 9 s d W 1 u c z E u e 0 N v b H V t b j E 3 M z k s M T c z O H 0 m c X V v d D s s J n F 1 b 3 Q 7 U 2 V j d G l v b j E v R m F y Y W R h e S A y K z N f R C A x N S A x M C 9 B d X R v U m V t b 3 Z l Z E N v b H V t b n M x L n t D b 2 x 1 b W 4 x N z Q w L D E 3 M z l 9 J n F 1 b 3 Q 7 L C Z x d W 9 0 O 1 N l Y 3 R p b 2 4 x L 0 Z h c m F k Y X k g M i s z X 0 Q g M T U g M T A v Q X V 0 b 1 J l b W 9 2 Z W R D b 2 x 1 b W 5 z M S 5 7 Q 2 9 s d W 1 u M T c 0 M S w x N z Q w f S Z x d W 9 0 O y w m c X V v d D t T Z W N 0 a W 9 u M S 9 G Y X J h Z G F 5 I D I r M 1 9 E I D E 1 I D E w L 0 F 1 d G 9 S Z W 1 v d m V k Q 2 9 s d W 1 u c z E u e 0 N v b H V t b j E 3 N D I s M T c 0 M X 0 m c X V v d D s s J n F 1 b 3 Q 7 U 2 V j d G l v b j E v R m F y Y W R h e S A y K z N f R C A x N S A x M C 9 B d X R v U m V t b 3 Z l Z E N v b H V t b n M x L n t D b 2 x 1 b W 4 x N z Q z L D E 3 N D J 9 J n F 1 b 3 Q 7 L C Z x d W 9 0 O 1 N l Y 3 R p b 2 4 x L 0 Z h c m F k Y X k g M i s z X 0 Q g M T U g M T A v Q X V 0 b 1 J l b W 9 2 Z W R D b 2 x 1 b W 5 z M S 5 7 Q 2 9 s d W 1 u M T c 0 N C w x N z Q z f S Z x d W 9 0 O y w m c X V v d D t T Z W N 0 a W 9 u M S 9 G Y X J h Z G F 5 I D I r M 1 9 E I D E 1 I D E w L 0 F 1 d G 9 S Z W 1 v d m V k Q 2 9 s d W 1 u c z E u e 0 N v b H V t b j E 3 N D U s M T c 0 N H 0 m c X V v d D s s J n F 1 b 3 Q 7 U 2 V j d G l v b j E v R m F y Y W R h e S A y K z N f R C A x N S A x M C 9 B d X R v U m V t b 3 Z l Z E N v b H V t b n M x L n t D b 2 x 1 b W 4 x N z Q 2 L D E 3 N D V 9 J n F 1 b 3 Q 7 L C Z x d W 9 0 O 1 N l Y 3 R p b 2 4 x L 0 Z h c m F k Y X k g M i s z X 0 Q g M T U g M T A v Q X V 0 b 1 J l b W 9 2 Z W R D b 2 x 1 b W 5 z M S 5 7 Q 2 9 s d W 1 u M T c 0 N y w x N z Q 2 f S Z x d W 9 0 O y w m c X V v d D t T Z W N 0 a W 9 u M S 9 G Y X J h Z G F 5 I D I r M 1 9 E I D E 1 I D E w L 0 F 1 d G 9 S Z W 1 v d m V k Q 2 9 s d W 1 u c z E u e 0 N v b H V t b j E 3 N D g s M T c 0 N 3 0 m c X V v d D s s J n F 1 b 3 Q 7 U 2 V j d G l v b j E v R m F y Y W R h e S A y K z N f R C A x N S A x M C 9 B d X R v U m V t b 3 Z l Z E N v b H V t b n M x L n t D b 2 x 1 b W 4 x N z Q 5 L D E 3 N D h 9 J n F 1 b 3 Q 7 L C Z x d W 9 0 O 1 N l Y 3 R p b 2 4 x L 0 Z h c m F k Y X k g M i s z X 0 Q g M T U g M T A v Q X V 0 b 1 J l b W 9 2 Z W R D b 2 x 1 b W 5 z M S 5 7 Q 2 9 s d W 1 u M T c 1 M C w x N z Q 5 f S Z x d W 9 0 O y w m c X V v d D t T Z W N 0 a W 9 u M S 9 G Y X J h Z G F 5 I D I r M 1 9 E I D E 1 I D E w L 0 F 1 d G 9 S Z W 1 v d m V k Q 2 9 s d W 1 u c z E u e 0 N v b H V t b j E 3 N T E s M T c 1 M H 0 m c X V v d D s s J n F 1 b 3 Q 7 U 2 V j d G l v b j E v R m F y Y W R h e S A y K z N f R C A x N S A x M C 9 B d X R v U m V t b 3 Z l Z E N v b H V t b n M x L n t D b 2 x 1 b W 4 x N z U y L D E 3 N T F 9 J n F 1 b 3 Q 7 L C Z x d W 9 0 O 1 N l Y 3 R p b 2 4 x L 0 Z h c m F k Y X k g M i s z X 0 Q g M T U g M T A v Q X V 0 b 1 J l b W 9 2 Z W R D b 2 x 1 b W 5 z M S 5 7 Q 2 9 s d W 1 u M T c 1 M y w x N z U y f S Z x d W 9 0 O y w m c X V v d D t T Z W N 0 a W 9 u M S 9 G Y X J h Z G F 5 I D I r M 1 9 E I D E 1 I D E w L 0 F 1 d G 9 S Z W 1 v d m V k Q 2 9 s d W 1 u c z E u e 0 N v b H V t b j E 3 N T Q s M T c 1 M 3 0 m c X V v d D s s J n F 1 b 3 Q 7 U 2 V j d G l v b j E v R m F y Y W R h e S A y K z N f R C A x N S A x M C 9 B d X R v U m V t b 3 Z l Z E N v b H V t b n M x L n t D b 2 x 1 b W 4 x N z U 1 L D E 3 N T R 9 J n F 1 b 3 Q 7 L C Z x d W 9 0 O 1 N l Y 3 R p b 2 4 x L 0 Z h c m F k Y X k g M i s z X 0 Q g M T U g M T A v Q X V 0 b 1 J l b W 9 2 Z W R D b 2 x 1 b W 5 z M S 5 7 Q 2 9 s d W 1 u M T c 1 N i w x N z U 1 f S Z x d W 9 0 O 1 0 s J n F 1 b 3 Q 7 Q 2 9 s d W 1 u Q 2 9 1 b n Q m c X V v d D s 6 M T c 1 N i w m c X V v d D t L Z X l D b 2 x 1 b W 5 O Y W 1 l c y Z x d W 9 0 O z p b X S w m c X V v d D t D b 2 x 1 b W 5 J Z G V u d G l 0 a W V z J n F 1 b 3 Q 7 O l s m c X V v d D t T Z W N 0 a W 9 u M S 9 G Y X J h Z G F 5 I D I r M 1 9 E I D E 1 I D E w L 0 F 1 d G 9 S Z W 1 v d m V k Q 2 9 s d W 1 u c z E u e 0 N v b H V t b j E s M H 0 m c X V v d D s s J n F 1 b 3 Q 7 U 2 V j d G l v b j E v R m F y Y W R h e S A y K z N f R C A x N S A x M C 9 B d X R v U m V t b 3 Z l Z E N v b H V t b n M x L n t D b 2 x 1 b W 4 y L D F 9 J n F 1 b 3 Q 7 L C Z x d W 9 0 O 1 N l Y 3 R p b 2 4 x L 0 Z h c m F k Y X k g M i s z X 0 Q g M T U g M T A v Q X V 0 b 1 J l b W 9 2 Z W R D b 2 x 1 b W 5 z M S 5 7 Q 2 9 s d W 1 u M y w y f S Z x d W 9 0 O y w m c X V v d D t T Z W N 0 a W 9 u M S 9 G Y X J h Z G F 5 I D I r M 1 9 E I D E 1 I D E w L 0 F 1 d G 9 S Z W 1 v d m V k Q 2 9 s d W 1 u c z E u e 0 N v b H V t b j Q s M 3 0 m c X V v d D s s J n F 1 b 3 Q 7 U 2 V j d G l v b j E v R m F y Y W R h e S A y K z N f R C A x N S A x M C 9 B d X R v U m V t b 3 Z l Z E N v b H V t b n M x L n t D b 2 x 1 b W 4 1 L D R 9 J n F 1 b 3 Q 7 L C Z x d W 9 0 O 1 N l Y 3 R p b 2 4 x L 0 Z h c m F k Y X k g M i s z X 0 Q g M T U g M T A v Q X V 0 b 1 J l b W 9 2 Z W R D b 2 x 1 b W 5 z M S 5 7 Q 2 9 s d W 1 u N i w 1 f S Z x d W 9 0 O y w m c X V v d D t T Z W N 0 a W 9 u M S 9 G Y X J h Z G F 5 I D I r M 1 9 E I D E 1 I D E w L 0 F 1 d G 9 S Z W 1 v d m V k Q 2 9 s d W 1 u c z E u e 0 N v b H V t b j c s N n 0 m c X V v d D s s J n F 1 b 3 Q 7 U 2 V j d G l v b j E v R m F y Y W R h e S A y K z N f R C A x N S A x M C 9 B d X R v U m V t b 3 Z l Z E N v b H V t b n M x L n t D b 2 x 1 b W 4 4 L D d 9 J n F 1 b 3 Q 7 L C Z x d W 9 0 O 1 N l Y 3 R p b 2 4 x L 0 Z h c m F k Y X k g M i s z X 0 Q g M T U g M T A v Q X V 0 b 1 J l b W 9 2 Z W R D b 2 x 1 b W 5 z M S 5 7 Q 2 9 s d W 1 u O S w 4 f S Z x d W 9 0 O y w m c X V v d D t T Z W N 0 a W 9 u M S 9 G Y X J h Z G F 5 I D I r M 1 9 E I D E 1 I D E w L 0 F 1 d G 9 S Z W 1 v d m V k Q 2 9 s d W 1 u c z E u e 0 N v b H V t b j E w L D l 9 J n F 1 b 3 Q 7 L C Z x d W 9 0 O 1 N l Y 3 R p b 2 4 x L 0 Z h c m F k Y X k g M i s z X 0 Q g M T U g M T A v Q X V 0 b 1 J l b W 9 2 Z W R D b 2 x 1 b W 5 z M S 5 7 Q 2 9 s d W 1 u M T E s M T B 9 J n F 1 b 3 Q 7 L C Z x d W 9 0 O 1 N l Y 3 R p b 2 4 x L 0 Z h c m F k Y X k g M i s z X 0 Q g M T U g M T A v Q X V 0 b 1 J l b W 9 2 Z W R D b 2 x 1 b W 5 z M S 5 7 Q 2 9 s d W 1 u M T I s M T F 9 J n F 1 b 3 Q 7 L C Z x d W 9 0 O 1 N l Y 3 R p b 2 4 x L 0 Z h c m F k Y X k g M i s z X 0 Q g M T U g M T A v Q X V 0 b 1 J l b W 9 2 Z W R D b 2 x 1 b W 5 z M S 5 7 Q 2 9 s d W 1 u M T M s M T J 9 J n F 1 b 3 Q 7 L C Z x d W 9 0 O 1 N l Y 3 R p b 2 4 x L 0 Z h c m F k Y X k g M i s z X 0 Q g M T U g M T A v Q X V 0 b 1 J l b W 9 2 Z W R D b 2 x 1 b W 5 z M S 5 7 Q 2 9 s d W 1 u M T Q s M T N 9 J n F 1 b 3 Q 7 L C Z x d W 9 0 O 1 N l Y 3 R p b 2 4 x L 0 Z h c m F k Y X k g M i s z X 0 Q g M T U g M T A v Q X V 0 b 1 J l b W 9 2 Z W R D b 2 x 1 b W 5 z M S 5 7 Q 2 9 s d W 1 u M T U s M T R 9 J n F 1 b 3 Q 7 L C Z x d W 9 0 O 1 N l Y 3 R p b 2 4 x L 0 Z h c m F k Y X k g M i s z X 0 Q g M T U g M T A v Q X V 0 b 1 J l b W 9 2 Z W R D b 2 x 1 b W 5 z M S 5 7 Q 2 9 s d W 1 u M T Y s M T V 9 J n F 1 b 3 Q 7 L C Z x d W 9 0 O 1 N l Y 3 R p b 2 4 x L 0 Z h c m F k Y X k g M i s z X 0 Q g M T U g M T A v Q X V 0 b 1 J l b W 9 2 Z W R D b 2 x 1 b W 5 z M S 5 7 Q 2 9 s d W 1 u M T c s M T Z 9 J n F 1 b 3 Q 7 L C Z x d W 9 0 O 1 N l Y 3 R p b 2 4 x L 0 Z h c m F k Y X k g M i s z X 0 Q g M T U g M T A v Q X V 0 b 1 J l b W 9 2 Z W R D b 2 x 1 b W 5 z M S 5 7 Q 2 9 s d W 1 u M T g s M T d 9 J n F 1 b 3 Q 7 L C Z x d W 9 0 O 1 N l Y 3 R p b 2 4 x L 0 Z h c m F k Y X k g M i s z X 0 Q g M T U g M T A v Q X V 0 b 1 J l b W 9 2 Z W R D b 2 x 1 b W 5 z M S 5 7 Q 2 9 s d W 1 u M T k s M T h 9 J n F 1 b 3 Q 7 L C Z x d W 9 0 O 1 N l Y 3 R p b 2 4 x L 0 Z h c m F k Y X k g M i s z X 0 Q g M T U g M T A v Q X V 0 b 1 J l b W 9 2 Z W R D b 2 x 1 b W 5 z M S 5 7 Q 2 9 s d W 1 u M j A s M T l 9 J n F 1 b 3 Q 7 L C Z x d W 9 0 O 1 N l Y 3 R p b 2 4 x L 0 Z h c m F k Y X k g M i s z X 0 Q g M T U g M T A v Q X V 0 b 1 J l b W 9 2 Z W R D b 2 x 1 b W 5 z M S 5 7 Q 2 9 s d W 1 u M j E s M j B 9 J n F 1 b 3 Q 7 L C Z x d W 9 0 O 1 N l Y 3 R p b 2 4 x L 0 Z h c m F k Y X k g M i s z X 0 Q g M T U g M T A v Q X V 0 b 1 J l b W 9 2 Z W R D b 2 x 1 b W 5 z M S 5 7 Q 2 9 s d W 1 u M j I s M j F 9 J n F 1 b 3 Q 7 L C Z x d W 9 0 O 1 N l Y 3 R p b 2 4 x L 0 Z h c m F k Y X k g M i s z X 0 Q g M T U g M T A v Q X V 0 b 1 J l b W 9 2 Z W R D b 2 x 1 b W 5 z M S 5 7 Q 2 9 s d W 1 u M j M s M j J 9 J n F 1 b 3 Q 7 L C Z x d W 9 0 O 1 N l Y 3 R p b 2 4 x L 0 Z h c m F k Y X k g M i s z X 0 Q g M T U g M T A v Q X V 0 b 1 J l b W 9 2 Z W R D b 2 x 1 b W 5 z M S 5 7 Q 2 9 s d W 1 u M j Q s M j N 9 J n F 1 b 3 Q 7 L C Z x d W 9 0 O 1 N l Y 3 R p b 2 4 x L 0 Z h c m F k Y X k g M i s z X 0 Q g M T U g M T A v Q X V 0 b 1 J l b W 9 2 Z W R D b 2 x 1 b W 5 z M S 5 7 Q 2 9 s d W 1 u M j U s M j R 9 J n F 1 b 3 Q 7 L C Z x d W 9 0 O 1 N l Y 3 R p b 2 4 x L 0 Z h c m F k Y X k g M i s z X 0 Q g M T U g M T A v Q X V 0 b 1 J l b W 9 2 Z W R D b 2 x 1 b W 5 z M S 5 7 Q 2 9 s d W 1 u M j Y s M j V 9 J n F 1 b 3 Q 7 L C Z x d W 9 0 O 1 N l Y 3 R p b 2 4 x L 0 Z h c m F k Y X k g M i s z X 0 Q g M T U g M T A v Q X V 0 b 1 J l b W 9 2 Z W R D b 2 x 1 b W 5 z M S 5 7 Q 2 9 s d W 1 u M j c s M j Z 9 J n F 1 b 3 Q 7 L C Z x d W 9 0 O 1 N l Y 3 R p b 2 4 x L 0 Z h c m F k Y X k g M i s z X 0 Q g M T U g M T A v Q X V 0 b 1 J l b W 9 2 Z W R D b 2 x 1 b W 5 z M S 5 7 Q 2 9 s d W 1 u M j g s M j d 9 J n F 1 b 3 Q 7 L C Z x d W 9 0 O 1 N l Y 3 R p b 2 4 x L 0 Z h c m F k Y X k g M i s z X 0 Q g M T U g M T A v Q X V 0 b 1 J l b W 9 2 Z W R D b 2 x 1 b W 5 z M S 5 7 Q 2 9 s d W 1 u M j k s M j h 9 J n F 1 b 3 Q 7 L C Z x d W 9 0 O 1 N l Y 3 R p b 2 4 x L 0 Z h c m F k Y X k g M i s z X 0 Q g M T U g M T A v Q X V 0 b 1 J l b W 9 2 Z W R D b 2 x 1 b W 5 z M S 5 7 Q 2 9 s d W 1 u M z A s M j l 9 J n F 1 b 3 Q 7 L C Z x d W 9 0 O 1 N l Y 3 R p b 2 4 x L 0 Z h c m F k Y X k g M i s z X 0 Q g M T U g M T A v Q X V 0 b 1 J l b W 9 2 Z W R D b 2 x 1 b W 5 z M S 5 7 Q 2 9 s d W 1 u M z E s M z B 9 J n F 1 b 3 Q 7 L C Z x d W 9 0 O 1 N l Y 3 R p b 2 4 x L 0 Z h c m F k Y X k g M i s z X 0 Q g M T U g M T A v Q X V 0 b 1 J l b W 9 2 Z W R D b 2 x 1 b W 5 z M S 5 7 Q 2 9 s d W 1 u M z I s M z F 9 J n F 1 b 3 Q 7 L C Z x d W 9 0 O 1 N l Y 3 R p b 2 4 x L 0 Z h c m F k Y X k g M i s z X 0 Q g M T U g M T A v Q X V 0 b 1 J l b W 9 2 Z W R D b 2 x 1 b W 5 z M S 5 7 Q 2 9 s d W 1 u M z M s M z J 9 J n F 1 b 3 Q 7 L C Z x d W 9 0 O 1 N l Y 3 R p b 2 4 x L 0 Z h c m F k Y X k g M i s z X 0 Q g M T U g M T A v Q X V 0 b 1 J l b W 9 2 Z W R D b 2 x 1 b W 5 z M S 5 7 Q 2 9 s d W 1 u M z Q s M z N 9 J n F 1 b 3 Q 7 L C Z x d W 9 0 O 1 N l Y 3 R p b 2 4 x L 0 Z h c m F k Y X k g M i s z X 0 Q g M T U g M T A v Q X V 0 b 1 J l b W 9 2 Z W R D b 2 x 1 b W 5 z M S 5 7 Q 2 9 s d W 1 u M z U s M z R 9 J n F 1 b 3 Q 7 L C Z x d W 9 0 O 1 N l Y 3 R p b 2 4 x L 0 Z h c m F k Y X k g M i s z X 0 Q g M T U g M T A v Q X V 0 b 1 J l b W 9 2 Z W R D b 2 x 1 b W 5 z M S 5 7 Q 2 9 s d W 1 u M z Y s M z V 9 J n F 1 b 3 Q 7 L C Z x d W 9 0 O 1 N l Y 3 R p b 2 4 x L 0 Z h c m F k Y X k g M i s z X 0 Q g M T U g M T A v Q X V 0 b 1 J l b W 9 2 Z W R D b 2 x 1 b W 5 z M S 5 7 Q 2 9 s d W 1 u M z c s M z Z 9 J n F 1 b 3 Q 7 L C Z x d W 9 0 O 1 N l Y 3 R p b 2 4 x L 0 Z h c m F k Y X k g M i s z X 0 Q g M T U g M T A v Q X V 0 b 1 J l b W 9 2 Z W R D b 2 x 1 b W 5 z M S 5 7 Q 2 9 s d W 1 u M z g s M z d 9 J n F 1 b 3 Q 7 L C Z x d W 9 0 O 1 N l Y 3 R p b 2 4 x L 0 Z h c m F k Y X k g M i s z X 0 Q g M T U g M T A v Q X V 0 b 1 J l b W 9 2 Z W R D b 2 x 1 b W 5 z M S 5 7 Q 2 9 s d W 1 u M z k s M z h 9 J n F 1 b 3 Q 7 L C Z x d W 9 0 O 1 N l Y 3 R p b 2 4 x L 0 Z h c m F k Y X k g M i s z X 0 Q g M T U g M T A v Q X V 0 b 1 J l b W 9 2 Z W R D b 2 x 1 b W 5 z M S 5 7 Q 2 9 s d W 1 u N D A s M z l 9 J n F 1 b 3 Q 7 L C Z x d W 9 0 O 1 N l Y 3 R p b 2 4 x L 0 Z h c m F k Y X k g M i s z X 0 Q g M T U g M T A v Q X V 0 b 1 J l b W 9 2 Z W R D b 2 x 1 b W 5 z M S 5 7 Q 2 9 s d W 1 u N D E s N D B 9 J n F 1 b 3 Q 7 L C Z x d W 9 0 O 1 N l Y 3 R p b 2 4 x L 0 Z h c m F k Y X k g M i s z X 0 Q g M T U g M T A v Q X V 0 b 1 J l b W 9 2 Z W R D b 2 x 1 b W 5 z M S 5 7 Q 2 9 s d W 1 u N D I s N D F 9 J n F 1 b 3 Q 7 L C Z x d W 9 0 O 1 N l Y 3 R p b 2 4 x L 0 Z h c m F k Y X k g M i s z X 0 Q g M T U g M T A v Q X V 0 b 1 J l b W 9 2 Z W R D b 2 x 1 b W 5 z M S 5 7 Q 2 9 s d W 1 u N D M s N D J 9 J n F 1 b 3 Q 7 L C Z x d W 9 0 O 1 N l Y 3 R p b 2 4 x L 0 Z h c m F k Y X k g M i s z X 0 Q g M T U g M T A v Q X V 0 b 1 J l b W 9 2 Z W R D b 2 x 1 b W 5 z M S 5 7 Q 2 9 s d W 1 u N D Q s N D N 9 J n F 1 b 3 Q 7 L C Z x d W 9 0 O 1 N l Y 3 R p b 2 4 x L 0 Z h c m F k Y X k g M i s z X 0 Q g M T U g M T A v Q X V 0 b 1 J l b W 9 2 Z W R D b 2 x 1 b W 5 z M S 5 7 Q 2 9 s d W 1 u N D U s N D R 9 J n F 1 b 3 Q 7 L C Z x d W 9 0 O 1 N l Y 3 R p b 2 4 x L 0 Z h c m F k Y X k g M i s z X 0 Q g M T U g M T A v Q X V 0 b 1 J l b W 9 2 Z W R D b 2 x 1 b W 5 z M S 5 7 Q 2 9 s d W 1 u N D Y s N D V 9 J n F 1 b 3 Q 7 L C Z x d W 9 0 O 1 N l Y 3 R p b 2 4 x L 0 Z h c m F k Y X k g M i s z X 0 Q g M T U g M T A v Q X V 0 b 1 J l b W 9 2 Z W R D b 2 x 1 b W 5 z M S 5 7 Q 2 9 s d W 1 u N D c s N D Z 9 J n F 1 b 3 Q 7 L C Z x d W 9 0 O 1 N l Y 3 R p b 2 4 x L 0 Z h c m F k Y X k g M i s z X 0 Q g M T U g M T A v Q X V 0 b 1 J l b W 9 2 Z W R D b 2 x 1 b W 5 z M S 5 7 Q 2 9 s d W 1 u N D g s N D d 9 J n F 1 b 3 Q 7 L C Z x d W 9 0 O 1 N l Y 3 R p b 2 4 x L 0 Z h c m F k Y X k g M i s z X 0 Q g M T U g M T A v Q X V 0 b 1 J l b W 9 2 Z W R D b 2 x 1 b W 5 z M S 5 7 Q 2 9 s d W 1 u N D k s N D h 9 J n F 1 b 3 Q 7 L C Z x d W 9 0 O 1 N l Y 3 R p b 2 4 x L 0 Z h c m F k Y X k g M i s z X 0 Q g M T U g M T A v Q X V 0 b 1 J l b W 9 2 Z W R D b 2 x 1 b W 5 z M S 5 7 Q 2 9 s d W 1 u N T A s N D l 9 J n F 1 b 3 Q 7 L C Z x d W 9 0 O 1 N l Y 3 R p b 2 4 x L 0 Z h c m F k Y X k g M i s z X 0 Q g M T U g M T A v Q X V 0 b 1 J l b W 9 2 Z W R D b 2 x 1 b W 5 z M S 5 7 Q 2 9 s d W 1 u N T E s N T B 9 J n F 1 b 3 Q 7 L C Z x d W 9 0 O 1 N l Y 3 R p b 2 4 x L 0 Z h c m F k Y X k g M i s z X 0 Q g M T U g M T A v Q X V 0 b 1 J l b W 9 2 Z W R D b 2 x 1 b W 5 z M S 5 7 Q 2 9 s d W 1 u N T I s N T F 9 J n F 1 b 3 Q 7 L C Z x d W 9 0 O 1 N l Y 3 R p b 2 4 x L 0 Z h c m F k Y X k g M i s z X 0 Q g M T U g M T A v Q X V 0 b 1 J l b W 9 2 Z W R D b 2 x 1 b W 5 z M S 5 7 Q 2 9 s d W 1 u N T M s N T J 9 J n F 1 b 3 Q 7 L C Z x d W 9 0 O 1 N l Y 3 R p b 2 4 x L 0 Z h c m F k Y X k g M i s z X 0 Q g M T U g M T A v Q X V 0 b 1 J l b W 9 2 Z W R D b 2 x 1 b W 5 z M S 5 7 Q 2 9 s d W 1 u N T Q s N T N 9 J n F 1 b 3 Q 7 L C Z x d W 9 0 O 1 N l Y 3 R p b 2 4 x L 0 Z h c m F k Y X k g M i s z X 0 Q g M T U g M T A v Q X V 0 b 1 J l b W 9 2 Z W R D b 2 x 1 b W 5 z M S 5 7 Q 2 9 s d W 1 u N T U s N T R 9 J n F 1 b 3 Q 7 L C Z x d W 9 0 O 1 N l Y 3 R p b 2 4 x L 0 Z h c m F k Y X k g M i s z X 0 Q g M T U g M T A v Q X V 0 b 1 J l b W 9 2 Z W R D b 2 x 1 b W 5 z M S 5 7 Q 2 9 s d W 1 u N T Y s N T V 9 J n F 1 b 3 Q 7 L C Z x d W 9 0 O 1 N l Y 3 R p b 2 4 x L 0 Z h c m F k Y X k g M i s z X 0 Q g M T U g M T A v Q X V 0 b 1 J l b W 9 2 Z W R D b 2 x 1 b W 5 z M S 5 7 Q 2 9 s d W 1 u N T c s N T Z 9 J n F 1 b 3 Q 7 L C Z x d W 9 0 O 1 N l Y 3 R p b 2 4 x L 0 Z h c m F k Y X k g M i s z X 0 Q g M T U g M T A v Q X V 0 b 1 J l b W 9 2 Z W R D b 2 x 1 b W 5 z M S 5 7 Q 2 9 s d W 1 u N T g s N T d 9 J n F 1 b 3 Q 7 L C Z x d W 9 0 O 1 N l Y 3 R p b 2 4 x L 0 Z h c m F k Y X k g M i s z X 0 Q g M T U g M T A v Q X V 0 b 1 J l b W 9 2 Z W R D b 2 x 1 b W 5 z M S 5 7 Q 2 9 s d W 1 u N T k s N T h 9 J n F 1 b 3 Q 7 L C Z x d W 9 0 O 1 N l Y 3 R p b 2 4 x L 0 Z h c m F k Y X k g M i s z X 0 Q g M T U g M T A v Q X V 0 b 1 J l b W 9 2 Z W R D b 2 x 1 b W 5 z M S 5 7 Q 2 9 s d W 1 u N j A s N T l 9 J n F 1 b 3 Q 7 L C Z x d W 9 0 O 1 N l Y 3 R p b 2 4 x L 0 Z h c m F k Y X k g M i s z X 0 Q g M T U g M T A v Q X V 0 b 1 J l b W 9 2 Z W R D b 2 x 1 b W 5 z M S 5 7 Q 2 9 s d W 1 u N j E s N j B 9 J n F 1 b 3 Q 7 L C Z x d W 9 0 O 1 N l Y 3 R p b 2 4 x L 0 Z h c m F k Y X k g M i s z X 0 Q g M T U g M T A v Q X V 0 b 1 J l b W 9 2 Z W R D b 2 x 1 b W 5 z M S 5 7 Q 2 9 s d W 1 u N j I s N j F 9 J n F 1 b 3 Q 7 L C Z x d W 9 0 O 1 N l Y 3 R p b 2 4 x L 0 Z h c m F k Y X k g M i s z X 0 Q g M T U g M T A v Q X V 0 b 1 J l b W 9 2 Z W R D b 2 x 1 b W 5 z M S 5 7 Q 2 9 s d W 1 u N j M s N j J 9 J n F 1 b 3 Q 7 L C Z x d W 9 0 O 1 N l Y 3 R p b 2 4 x L 0 Z h c m F k Y X k g M i s z X 0 Q g M T U g M T A v Q X V 0 b 1 J l b W 9 2 Z W R D b 2 x 1 b W 5 z M S 5 7 Q 2 9 s d W 1 u N j Q s N j N 9 J n F 1 b 3 Q 7 L C Z x d W 9 0 O 1 N l Y 3 R p b 2 4 x L 0 Z h c m F k Y X k g M i s z X 0 Q g M T U g M T A v Q X V 0 b 1 J l b W 9 2 Z W R D b 2 x 1 b W 5 z M S 5 7 Q 2 9 s d W 1 u N j U s N j R 9 J n F 1 b 3 Q 7 L C Z x d W 9 0 O 1 N l Y 3 R p b 2 4 x L 0 Z h c m F k Y X k g M i s z X 0 Q g M T U g M T A v Q X V 0 b 1 J l b W 9 2 Z W R D b 2 x 1 b W 5 z M S 5 7 Q 2 9 s d W 1 u N j Y s N j V 9 J n F 1 b 3 Q 7 L C Z x d W 9 0 O 1 N l Y 3 R p b 2 4 x L 0 Z h c m F k Y X k g M i s z X 0 Q g M T U g M T A v Q X V 0 b 1 J l b W 9 2 Z W R D b 2 x 1 b W 5 z M S 5 7 Q 2 9 s d W 1 u N j c s N j Z 9 J n F 1 b 3 Q 7 L C Z x d W 9 0 O 1 N l Y 3 R p b 2 4 x L 0 Z h c m F k Y X k g M i s z X 0 Q g M T U g M T A v Q X V 0 b 1 J l b W 9 2 Z W R D b 2 x 1 b W 5 z M S 5 7 Q 2 9 s d W 1 u N j g s N j d 9 J n F 1 b 3 Q 7 L C Z x d W 9 0 O 1 N l Y 3 R p b 2 4 x L 0 Z h c m F k Y X k g M i s z X 0 Q g M T U g M T A v Q X V 0 b 1 J l b W 9 2 Z W R D b 2 x 1 b W 5 z M S 5 7 Q 2 9 s d W 1 u N j k s N j h 9 J n F 1 b 3 Q 7 L C Z x d W 9 0 O 1 N l Y 3 R p b 2 4 x L 0 Z h c m F k Y X k g M i s z X 0 Q g M T U g M T A v Q X V 0 b 1 J l b W 9 2 Z W R D b 2 x 1 b W 5 z M S 5 7 Q 2 9 s d W 1 u N z A s N j l 9 J n F 1 b 3 Q 7 L C Z x d W 9 0 O 1 N l Y 3 R p b 2 4 x L 0 Z h c m F k Y X k g M i s z X 0 Q g M T U g M T A v Q X V 0 b 1 J l b W 9 2 Z W R D b 2 x 1 b W 5 z M S 5 7 Q 2 9 s d W 1 u N z E s N z B 9 J n F 1 b 3 Q 7 L C Z x d W 9 0 O 1 N l Y 3 R p b 2 4 x L 0 Z h c m F k Y X k g M i s z X 0 Q g M T U g M T A v Q X V 0 b 1 J l b W 9 2 Z W R D b 2 x 1 b W 5 z M S 5 7 Q 2 9 s d W 1 u N z I s N z F 9 J n F 1 b 3 Q 7 L C Z x d W 9 0 O 1 N l Y 3 R p b 2 4 x L 0 Z h c m F k Y X k g M i s z X 0 Q g M T U g M T A v Q X V 0 b 1 J l b W 9 2 Z W R D b 2 x 1 b W 5 z M S 5 7 Q 2 9 s d W 1 u N z M s N z J 9 J n F 1 b 3 Q 7 L C Z x d W 9 0 O 1 N l Y 3 R p b 2 4 x L 0 Z h c m F k Y X k g M i s z X 0 Q g M T U g M T A v Q X V 0 b 1 J l b W 9 2 Z W R D b 2 x 1 b W 5 z M S 5 7 Q 2 9 s d W 1 u N z Q s N z N 9 J n F 1 b 3 Q 7 L C Z x d W 9 0 O 1 N l Y 3 R p b 2 4 x L 0 Z h c m F k Y X k g M i s z X 0 Q g M T U g M T A v Q X V 0 b 1 J l b W 9 2 Z W R D b 2 x 1 b W 5 z M S 5 7 Q 2 9 s d W 1 u N z U s N z R 9 J n F 1 b 3 Q 7 L C Z x d W 9 0 O 1 N l Y 3 R p b 2 4 x L 0 Z h c m F k Y X k g M i s z X 0 Q g M T U g M T A v Q X V 0 b 1 J l b W 9 2 Z W R D b 2 x 1 b W 5 z M S 5 7 Q 2 9 s d W 1 u N z Y s N z V 9 J n F 1 b 3 Q 7 L C Z x d W 9 0 O 1 N l Y 3 R p b 2 4 x L 0 Z h c m F k Y X k g M i s z X 0 Q g M T U g M T A v Q X V 0 b 1 J l b W 9 2 Z W R D b 2 x 1 b W 5 z M S 5 7 Q 2 9 s d W 1 u N z c s N z Z 9 J n F 1 b 3 Q 7 L C Z x d W 9 0 O 1 N l Y 3 R p b 2 4 x L 0 Z h c m F k Y X k g M i s z X 0 Q g M T U g M T A v Q X V 0 b 1 J l b W 9 2 Z W R D b 2 x 1 b W 5 z M S 5 7 Q 2 9 s d W 1 u N z g s N z d 9 J n F 1 b 3 Q 7 L C Z x d W 9 0 O 1 N l Y 3 R p b 2 4 x L 0 Z h c m F k Y X k g M i s z X 0 Q g M T U g M T A v Q X V 0 b 1 J l b W 9 2 Z W R D b 2 x 1 b W 5 z M S 5 7 Q 2 9 s d W 1 u N z k s N z h 9 J n F 1 b 3 Q 7 L C Z x d W 9 0 O 1 N l Y 3 R p b 2 4 x L 0 Z h c m F k Y X k g M i s z X 0 Q g M T U g M T A v Q X V 0 b 1 J l b W 9 2 Z W R D b 2 x 1 b W 5 z M S 5 7 Q 2 9 s d W 1 u O D A s N z l 9 J n F 1 b 3 Q 7 L C Z x d W 9 0 O 1 N l Y 3 R p b 2 4 x L 0 Z h c m F k Y X k g M i s z X 0 Q g M T U g M T A v Q X V 0 b 1 J l b W 9 2 Z W R D b 2 x 1 b W 5 z M S 5 7 Q 2 9 s d W 1 u O D E s O D B 9 J n F 1 b 3 Q 7 L C Z x d W 9 0 O 1 N l Y 3 R p b 2 4 x L 0 Z h c m F k Y X k g M i s z X 0 Q g M T U g M T A v Q X V 0 b 1 J l b W 9 2 Z W R D b 2 x 1 b W 5 z M S 5 7 Q 2 9 s d W 1 u O D I s O D F 9 J n F 1 b 3 Q 7 L C Z x d W 9 0 O 1 N l Y 3 R p b 2 4 x L 0 Z h c m F k Y X k g M i s z X 0 Q g M T U g M T A v Q X V 0 b 1 J l b W 9 2 Z W R D b 2 x 1 b W 5 z M S 5 7 Q 2 9 s d W 1 u O D M s O D J 9 J n F 1 b 3 Q 7 L C Z x d W 9 0 O 1 N l Y 3 R p b 2 4 x L 0 Z h c m F k Y X k g M i s z X 0 Q g M T U g M T A v Q X V 0 b 1 J l b W 9 2 Z W R D b 2 x 1 b W 5 z M S 5 7 Q 2 9 s d W 1 u O D Q s O D N 9 J n F 1 b 3 Q 7 L C Z x d W 9 0 O 1 N l Y 3 R p b 2 4 x L 0 Z h c m F k Y X k g M i s z X 0 Q g M T U g M T A v Q X V 0 b 1 J l b W 9 2 Z W R D b 2 x 1 b W 5 z M S 5 7 Q 2 9 s d W 1 u O D U s O D R 9 J n F 1 b 3 Q 7 L C Z x d W 9 0 O 1 N l Y 3 R p b 2 4 x L 0 Z h c m F k Y X k g M i s z X 0 Q g M T U g M T A v Q X V 0 b 1 J l b W 9 2 Z W R D b 2 x 1 b W 5 z M S 5 7 Q 2 9 s d W 1 u O D Y s O D V 9 J n F 1 b 3 Q 7 L C Z x d W 9 0 O 1 N l Y 3 R p b 2 4 x L 0 Z h c m F k Y X k g M i s z X 0 Q g M T U g M T A v Q X V 0 b 1 J l b W 9 2 Z W R D b 2 x 1 b W 5 z M S 5 7 Q 2 9 s d W 1 u O D c s O D Z 9 J n F 1 b 3 Q 7 L C Z x d W 9 0 O 1 N l Y 3 R p b 2 4 x L 0 Z h c m F k Y X k g M i s z X 0 Q g M T U g M T A v Q X V 0 b 1 J l b W 9 2 Z W R D b 2 x 1 b W 5 z M S 5 7 Q 2 9 s d W 1 u O D g s O D d 9 J n F 1 b 3 Q 7 L C Z x d W 9 0 O 1 N l Y 3 R p b 2 4 x L 0 Z h c m F k Y X k g M i s z X 0 Q g M T U g M T A v Q X V 0 b 1 J l b W 9 2 Z W R D b 2 x 1 b W 5 z M S 5 7 Q 2 9 s d W 1 u O D k s O D h 9 J n F 1 b 3 Q 7 L C Z x d W 9 0 O 1 N l Y 3 R p b 2 4 x L 0 Z h c m F k Y X k g M i s z X 0 Q g M T U g M T A v Q X V 0 b 1 J l b W 9 2 Z W R D b 2 x 1 b W 5 z M S 5 7 Q 2 9 s d W 1 u O T A s O D l 9 J n F 1 b 3 Q 7 L C Z x d W 9 0 O 1 N l Y 3 R p b 2 4 x L 0 Z h c m F k Y X k g M i s z X 0 Q g M T U g M T A v Q X V 0 b 1 J l b W 9 2 Z W R D b 2 x 1 b W 5 z M S 5 7 Q 2 9 s d W 1 u O T E s O T B 9 J n F 1 b 3 Q 7 L C Z x d W 9 0 O 1 N l Y 3 R p b 2 4 x L 0 Z h c m F k Y X k g M i s z X 0 Q g M T U g M T A v Q X V 0 b 1 J l b W 9 2 Z W R D b 2 x 1 b W 5 z M S 5 7 Q 2 9 s d W 1 u O T I s O T F 9 J n F 1 b 3 Q 7 L C Z x d W 9 0 O 1 N l Y 3 R p b 2 4 x L 0 Z h c m F k Y X k g M i s z X 0 Q g M T U g M T A v Q X V 0 b 1 J l b W 9 2 Z W R D b 2 x 1 b W 5 z M S 5 7 Q 2 9 s d W 1 u O T M s O T J 9 J n F 1 b 3 Q 7 L C Z x d W 9 0 O 1 N l Y 3 R p b 2 4 x L 0 Z h c m F k Y X k g M i s z X 0 Q g M T U g M T A v Q X V 0 b 1 J l b W 9 2 Z W R D b 2 x 1 b W 5 z M S 5 7 Q 2 9 s d W 1 u O T Q s O T N 9 J n F 1 b 3 Q 7 L C Z x d W 9 0 O 1 N l Y 3 R p b 2 4 x L 0 Z h c m F k Y X k g M i s z X 0 Q g M T U g M T A v Q X V 0 b 1 J l b W 9 2 Z W R D b 2 x 1 b W 5 z M S 5 7 Q 2 9 s d W 1 u O T U s O T R 9 J n F 1 b 3 Q 7 L C Z x d W 9 0 O 1 N l Y 3 R p b 2 4 x L 0 Z h c m F k Y X k g M i s z X 0 Q g M T U g M T A v Q X V 0 b 1 J l b W 9 2 Z W R D b 2 x 1 b W 5 z M S 5 7 Q 2 9 s d W 1 u O T Y s O T V 9 J n F 1 b 3 Q 7 L C Z x d W 9 0 O 1 N l Y 3 R p b 2 4 x L 0 Z h c m F k Y X k g M i s z X 0 Q g M T U g M T A v Q X V 0 b 1 J l b W 9 2 Z W R D b 2 x 1 b W 5 z M S 5 7 Q 2 9 s d W 1 u O T c s O T Z 9 J n F 1 b 3 Q 7 L C Z x d W 9 0 O 1 N l Y 3 R p b 2 4 x L 0 Z h c m F k Y X k g M i s z X 0 Q g M T U g M T A v Q X V 0 b 1 J l b W 9 2 Z W R D b 2 x 1 b W 5 z M S 5 7 Q 2 9 s d W 1 u O T g s O T d 9 J n F 1 b 3 Q 7 L C Z x d W 9 0 O 1 N l Y 3 R p b 2 4 x L 0 Z h c m F k Y X k g M i s z X 0 Q g M T U g M T A v Q X V 0 b 1 J l b W 9 2 Z W R D b 2 x 1 b W 5 z M S 5 7 Q 2 9 s d W 1 u O T k s O T h 9 J n F 1 b 3 Q 7 L C Z x d W 9 0 O 1 N l Y 3 R p b 2 4 x L 0 Z h c m F k Y X k g M i s z X 0 Q g M T U g M T A v Q X V 0 b 1 J l b W 9 2 Z W R D b 2 x 1 b W 5 z M S 5 7 Q 2 9 s d W 1 u M T A w L D k 5 f S Z x d W 9 0 O y w m c X V v d D t T Z W N 0 a W 9 u M S 9 G Y X J h Z G F 5 I D I r M 1 9 E I D E 1 I D E w L 0 F 1 d G 9 S Z W 1 v d m V k Q 2 9 s d W 1 u c z E u e 0 N v b H V t b j E w M S w x M D B 9 J n F 1 b 3 Q 7 L C Z x d W 9 0 O 1 N l Y 3 R p b 2 4 x L 0 Z h c m F k Y X k g M i s z X 0 Q g M T U g M T A v Q X V 0 b 1 J l b W 9 2 Z W R D b 2 x 1 b W 5 z M S 5 7 Q 2 9 s d W 1 u M T A y L D E w M X 0 m c X V v d D s s J n F 1 b 3 Q 7 U 2 V j d G l v b j E v R m F y Y W R h e S A y K z N f R C A x N S A x M C 9 B d X R v U m V t b 3 Z l Z E N v b H V t b n M x L n t D b 2 x 1 b W 4 x M D M s M T A y f S Z x d W 9 0 O y w m c X V v d D t T Z W N 0 a W 9 u M S 9 G Y X J h Z G F 5 I D I r M 1 9 E I D E 1 I D E w L 0 F 1 d G 9 S Z W 1 v d m V k Q 2 9 s d W 1 u c z E u e 0 N v b H V t b j E w N C w x M D N 9 J n F 1 b 3 Q 7 L C Z x d W 9 0 O 1 N l Y 3 R p b 2 4 x L 0 Z h c m F k Y X k g M i s z X 0 Q g M T U g M T A v Q X V 0 b 1 J l b W 9 2 Z W R D b 2 x 1 b W 5 z M S 5 7 Q 2 9 s d W 1 u M T A 1 L D E w N H 0 m c X V v d D s s J n F 1 b 3 Q 7 U 2 V j d G l v b j E v R m F y Y W R h e S A y K z N f R C A x N S A x M C 9 B d X R v U m V t b 3 Z l Z E N v b H V t b n M x L n t D b 2 x 1 b W 4 x M D Y s M T A 1 f S Z x d W 9 0 O y w m c X V v d D t T Z W N 0 a W 9 u M S 9 G Y X J h Z G F 5 I D I r M 1 9 E I D E 1 I D E w L 0 F 1 d G 9 S Z W 1 v d m V k Q 2 9 s d W 1 u c z E u e 0 N v b H V t b j E w N y w x M D Z 9 J n F 1 b 3 Q 7 L C Z x d W 9 0 O 1 N l Y 3 R p b 2 4 x L 0 Z h c m F k Y X k g M i s z X 0 Q g M T U g M T A v Q X V 0 b 1 J l b W 9 2 Z W R D b 2 x 1 b W 5 z M S 5 7 Q 2 9 s d W 1 u M T A 4 L D E w N 3 0 m c X V v d D s s J n F 1 b 3 Q 7 U 2 V j d G l v b j E v R m F y Y W R h e S A y K z N f R C A x N S A x M C 9 B d X R v U m V t b 3 Z l Z E N v b H V t b n M x L n t D b 2 x 1 b W 4 x M D k s M T A 4 f S Z x d W 9 0 O y w m c X V v d D t T Z W N 0 a W 9 u M S 9 G Y X J h Z G F 5 I D I r M 1 9 E I D E 1 I D E w L 0 F 1 d G 9 S Z W 1 v d m V k Q 2 9 s d W 1 u c z E u e 0 N v b H V t b j E x M C w x M D l 9 J n F 1 b 3 Q 7 L C Z x d W 9 0 O 1 N l Y 3 R p b 2 4 x L 0 Z h c m F k Y X k g M i s z X 0 Q g M T U g M T A v Q X V 0 b 1 J l b W 9 2 Z W R D b 2 x 1 b W 5 z M S 5 7 Q 2 9 s d W 1 u M T E x L D E x M H 0 m c X V v d D s s J n F 1 b 3 Q 7 U 2 V j d G l v b j E v R m F y Y W R h e S A y K z N f R C A x N S A x M C 9 B d X R v U m V t b 3 Z l Z E N v b H V t b n M x L n t D b 2 x 1 b W 4 x M T I s M T E x f S Z x d W 9 0 O y w m c X V v d D t T Z W N 0 a W 9 u M S 9 G Y X J h Z G F 5 I D I r M 1 9 E I D E 1 I D E w L 0 F 1 d G 9 S Z W 1 v d m V k Q 2 9 s d W 1 u c z E u e 0 N v b H V t b j E x M y w x M T J 9 J n F 1 b 3 Q 7 L C Z x d W 9 0 O 1 N l Y 3 R p b 2 4 x L 0 Z h c m F k Y X k g M i s z X 0 Q g M T U g M T A v Q X V 0 b 1 J l b W 9 2 Z W R D b 2 x 1 b W 5 z M S 5 7 Q 2 9 s d W 1 u M T E 0 L D E x M 3 0 m c X V v d D s s J n F 1 b 3 Q 7 U 2 V j d G l v b j E v R m F y Y W R h e S A y K z N f R C A x N S A x M C 9 B d X R v U m V t b 3 Z l Z E N v b H V t b n M x L n t D b 2 x 1 b W 4 x M T U s M T E 0 f S Z x d W 9 0 O y w m c X V v d D t T Z W N 0 a W 9 u M S 9 G Y X J h Z G F 5 I D I r M 1 9 E I D E 1 I D E w L 0 F 1 d G 9 S Z W 1 v d m V k Q 2 9 s d W 1 u c z E u e 0 N v b H V t b j E x N i w x M T V 9 J n F 1 b 3 Q 7 L C Z x d W 9 0 O 1 N l Y 3 R p b 2 4 x L 0 Z h c m F k Y X k g M i s z X 0 Q g M T U g M T A v Q X V 0 b 1 J l b W 9 2 Z W R D b 2 x 1 b W 5 z M S 5 7 Q 2 9 s d W 1 u M T E 3 L D E x N n 0 m c X V v d D s s J n F 1 b 3 Q 7 U 2 V j d G l v b j E v R m F y Y W R h e S A y K z N f R C A x N S A x M C 9 B d X R v U m V t b 3 Z l Z E N v b H V t b n M x L n t D b 2 x 1 b W 4 x M T g s M T E 3 f S Z x d W 9 0 O y w m c X V v d D t T Z W N 0 a W 9 u M S 9 G Y X J h Z G F 5 I D I r M 1 9 E I D E 1 I D E w L 0 F 1 d G 9 S Z W 1 v d m V k Q 2 9 s d W 1 u c z E u e 0 N v b H V t b j E x O S w x M T h 9 J n F 1 b 3 Q 7 L C Z x d W 9 0 O 1 N l Y 3 R p b 2 4 x L 0 Z h c m F k Y X k g M i s z X 0 Q g M T U g M T A v Q X V 0 b 1 J l b W 9 2 Z W R D b 2 x 1 b W 5 z M S 5 7 Q 2 9 s d W 1 u M T I w L D E x O X 0 m c X V v d D s s J n F 1 b 3 Q 7 U 2 V j d G l v b j E v R m F y Y W R h e S A y K z N f R C A x N S A x M C 9 B d X R v U m V t b 3 Z l Z E N v b H V t b n M x L n t D b 2 x 1 b W 4 x M j E s M T I w f S Z x d W 9 0 O y w m c X V v d D t T Z W N 0 a W 9 u M S 9 G Y X J h Z G F 5 I D I r M 1 9 E I D E 1 I D E w L 0 F 1 d G 9 S Z W 1 v d m V k Q 2 9 s d W 1 u c z E u e 0 N v b H V t b j E y M i w x M j F 9 J n F 1 b 3 Q 7 L C Z x d W 9 0 O 1 N l Y 3 R p b 2 4 x L 0 Z h c m F k Y X k g M i s z X 0 Q g M T U g M T A v Q X V 0 b 1 J l b W 9 2 Z W R D b 2 x 1 b W 5 z M S 5 7 Q 2 9 s d W 1 u M T I z L D E y M n 0 m c X V v d D s s J n F 1 b 3 Q 7 U 2 V j d G l v b j E v R m F y Y W R h e S A y K z N f R C A x N S A x M C 9 B d X R v U m V t b 3 Z l Z E N v b H V t b n M x L n t D b 2 x 1 b W 4 x M j Q s M T I z f S Z x d W 9 0 O y w m c X V v d D t T Z W N 0 a W 9 u M S 9 G Y X J h Z G F 5 I D I r M 1 9 E I D E 1 I D E w L 0 F 1 d G 9 S Z W 1 v d m V k Q 2 9 s d W 1 u c z E u e 0 N v b H V t b j E y N S w x M j R 9 J n F 1 b 3 Q 7 L C Z x d W 9 0 O 1 N l Y 3 R p b 2 4 x L 0 Z h c m F k Y X k g M i s z X 0 Q g M T U g M T A v Q X V 0 b 1 J l b W 9 2 Z W R D b 2 x 1 b W 5 z M S 5 7 Q 2 9 s d W 1 u M T I 2 L D E y N X 0 m c X V v d D s s J n F 1 b 3 Q 7 U 2 V j d G l v b j E v R m F y Y W R h e S A y K z N f R C A x N S A x M C 9 B d X R v U m V t b 3 Z l Z E N v b H V t b n M x L n t D b 2 x 1 b W 4 x M j c s M T I 2 f S Z x d W 9 0 O y w m c X V v d D t T Z W N 0 a W 9 u M S 9 G Y X J h Z G F 5 I D I r M 1 9 E I D E 1 I D E w L 0 F 1 d G 9 S Z W 1 v d m V k Q 2 9 s d W 1 u c z E u e 0 N v b H V t b j E y O C w x M j d 9 J n F 1 b 3 Q 7 L C Z x d W 9 0 O 1 N l Y 3 R p b 2 4 x L 0 Z h c m F k Y X k g M i s z X 0 Q g M T U g M T A v Q X V 0 b 1 J l b W 9 2 Z W R D b 2 x 1 b W 5 z M S 5 7 Q 2 9 s d W 1 u M T I 5 L D E y O H 0 m c X V v d D s s J n F 1 b 3 Q 7 U 2 V j d G l v b j E v R m F y Y W R h e S A y K z N f R C A x N S A x M C 9 B d X R v U m V t b 3 Z l Z E N v b H V t b n M x L n t D b 2 x 1 b W 4 x M z A s M T I 5 f S Z x d W 9 0 O y w m c X V v d D t T Z W N 0 a W 9 u M S 9 G Y X J h Z G F 5 I D I r M 1 9 E I D E 1 I D E w L 0 F 1 d G 9 S Z W 1 v d m V k Q 2 9 s d W 1 u c z E u e 0 N v b H V t b j E z M S w x M z B 9 J n F 1 b 3 Q 7 L C Z x d W 9 0 O 1 N l Y 3 R p b 2 4 x L 0 Z h c m F k Y X k g M i s z X 0 Q g M T U g M T A v Q X V 0 b 1 J l b W 9 2 Z W R D b 2 x 1 b W 5 z M S 5 7 Q 2 9 s d W 1 u M T M y L D E z M X 0 m c X V v d D s s J n F 1 b 3 Q 7 U 2 V j d G l v b j E v R m F y Y W R h e S A y K z N f R C A x N S A x M C 9 B d X R v U m V t b 3 Z l Z E N v b H V t b n M x L n t D b 2 x 1 b W 4 x M z M s M T M y f S Z x d W 9 0 O y w m c X V v d D t T Z W N 0 a W 9 u M S 9 G Y X J h Z G F 5 I D I r M 1 9 E I D E 1 I D E w L 0 F 1 d G 9 S Z W 1 v d m V k Q 2 9 s d W 1 u c z E u e 0 N v b H V t b j E z N C w x M z N 9 J n F 1 b 3 Q 7 L C Z x d W 9 0 O 1 N l Y 3 R p b 2 4 x L 0 Z h c m F k Y X k g M i s z X 0 Q g M T U g M T A v Q X V 0 b 1 J l b W 9 2 Z W R D b 2 x 1 b W 5 z M S 5 7 Q 2 9 s d W 1 u M T M 1 L D E z N H 0 m c X V v d D s s J n F 1 b 3 Q 7 U 2 V j d G l v b j E v R m F y Y W R h e S A y K z N f R C A x N S A x M C 9 B d X R v U m V t b 3 Z l Z E N v b H V t b n M x L n t D b 2 x 1 b W 4 x M z Y s M T M 1 f S Z x d W 9 0 O y w m c X V v d D t T Z W N 0 a W 9 u M S 9 G Y X J h Z G F 5 I D I r M 1 9 E I D E 1 I D E w L 0 F 1 d G 9 S Z W 1 v d m V k Q 2 9 s d W 1 u c z E u e 0 N v b H V t b j E z N y w x M z Z 9 J n F 1 b 3 Q 7 L C Z x d W 9 0 O 1 N l Y 3 R p b 2 4 x L 0 Z h c m F k Y X k g M i s z X 0 Q g M T U g M T A v Q X V 0 b 1 J l b W 9 2 Z W R D b 2 x 1 b W 5 z M S 5 7 Q 2 9 s d W 1 u M T M 4 L D E z N 3 0 m c X V v d D s s J n F 1 b 3 Q 7 U 2 V j d G l v b j E v R m F y Y W R h e S A y K z N f R C A x N S A x M C 9 B d X R v U m V t b 3 Z l Z E N v b H V t b n M x L n t D b 2 x 1 b W 4 x M z k s M T M 4 f S Z x d W 9 0 O y w m c X V v d D t T Z W N 0 a W 9 u M S 9 G Y X J h Z G F 5 I D I r M 1 9 E I D E 1 I D E w L 0 F 1 d G 9 S Z W 1 v d m V k Q 2 9 s d W 1 u c z E u e 0 N v b H V t b j E 0 M C w x M z l 9 J n F 1 b 3 Q 7 L C Z x d W 9 0 O 1 N l Y 3 R p b 2 4 x L 0 Z h c m F k Y X k g M i s z X 0 Q g M T U g M T A v Q X V 0 b 1 J l b W 9 2 Z W R D b 2 x 1 b W 5 z M S 5 7 Q 2 9 s d W 1 u M T Q x L D E 0 M H 0 m c X V v d D s s J n F 1 b 3 Q 7 U 2 V j d G l v b j E v R m F y Y W R h e S A y K z N f R C A x N S A x M C 9 B d X R v U m V t b 3 Z l Z E N v b H V t b n M x L n t D b 2 x 1 b W 4 x N D I s M T Q x f S Z x d W 9 0 O y w m c X V v d D t T Z W N 0 a W 9 u M S 9 G Y X J h Z G F 5 I D I r M 1 9 E I D E 1 I D E w L 0 F 1 d G 9 S Z W 1 v d m V k Q 2 9 s d W 1 u c z E u e 0 N v b H V t b j E 0 M y w x N D J 9 J n F 1 b 3 Q 7 L C Z x d W 9 0 O 1 N l Y 3 R p b 2 4 x L 0 Z h c m F k Y X k g M i s z X 0 Q g M T U g M T A v Q X V 0 b 1 J l b W 9 2 Z W R D b 2 x 1 b W 5 z M S 5 7 Q 2 9 s d W 1 u M T Q 0 L D E 0 M 3 0 m c X V v d D s s J n F 1 b 3 Q 7 U 2 V j d G l v b j E v R m F y Y W R h e S A y K z N f R C A x N S A x M C 9 B d X R v U m V t b 3 Z l Z E N v b H V t b n M x L n t D b 2 x 1 b W 4 x N D U s M T Q 0 f S Z x d W 9 0 O y w m c X V v d D t T Z W N 0 a W 9 u M S 9 G Y X J h Z G F 5 I D I r M 1 9 E I D E 1 I D E w L 0 F 1 d G 9 S Z W 1 v d m V k Q 2 9 s d W 1 u c z E u e 0 N v b H V t b j E 0 N i w x N D V 9 J n F 1 b 3 Q 7 L C Z x d W 9 0 O 1 N l Y 3 R p b 2 4 x L 0 Z h c m F k Y X k g M i s z X 0 Q g M T U g M T A v Q X V 0 b 1 J l b W 9 2 Z W R D b 2 x 1 b W 5 z M S 5 7 Q 2 9 s d W 1 u M T Q 3 L D E 0 N n 0 m c X V v d D s s J n F 1 b 3 Q 7 U 2 V j d G l v b j E v R m F y Y W R h e S A y K z N f R C A x N S A x M C 9 B d X R v U m V t b 3 Z l Z E N v b H V t b n M x L n t D b 2 x 1 b W 4 x N D g s M T Q 3 f S Z x d W 9 0 O y w m c X V v d D t T Z W N 0 a W 9 u M S 9 G Y X J h Z G F 5 I D I r M 1 9 E I D E 1 I D E w L 0 F 1 d G 9 S Z W 1 v d m V k Q 2 9 s d W 1 u c z E u e 0 N v b H V t b j E 0 O S w x N D h 9 J n F 1 b 3 Q 7 L C Z x d W 9 0 O 1 N l Y 3 R p b 2 4 x L 0 Z h c m F k Y X k g M i s z X 0 Q g M T U g M T A v Q X V 0 b 1 J l b W 9 2 Z W R D b 2 x 1 b W 5 z M S 5 7 Q 2 9 s d W 1 u M T U w L D E 0 O X 0 m c X V v d D s s J n F 1 b 3 Q 7 U 2 V j d G l v b j E v R m F y Y W R h e S A y K z N f R C A x N S A x M C 9 B d X R v U m V t b 3 Z l Z E N v b H V t b n M x L n t D b 2 x 1 b W 4 x N T E s M T U w f S Z x d W 9 0 O y w m c X V v d D t T Z W N 0 a W 9 u M S 9 G Y X J h Z G F 5 I D I r M 1 9 E I D E 1 I D E w L 0 F 1 d G 9 S Z W 1 v d m V k Q 2 9 s d W 1 u c z E u e 0 N v b H V t b j E 1 M i w x N T F 9 J n F 1 b 3 Q 7 L C Z x d W 9 0 O 1 N l Y 3 R p b 2 4 x L 0 Z h c m F k Y X k g M i s z X 0 Q g M T U g M T A v Q X V 0 b 1 J l b W 9 2 Z W R D b 2 x 1 b W 5 z M S 5 7 Q 2 9 s d W 1 u M T U z L D E 1 M n 0 m c X V v d D s s J n F 1 b 3 Q 7 U 2 V j d G l v b j E v R m F y Y W R h e S A y K z N f R C A x N S A x M C 9 B d X R v U m V t b 3 Z l Z E N v b H V t b n M x L n t D b 2 x 1 b W 4 x N T Q s M T U z f S Z x d W 9 0 O y w m c X V v d D t T Z W N 0 a W 9 u M S 9 G Y X J h Z G F 5 I D I r M 1 9 E I D E 1 I D E w L 0 F 1 d G 9 S Z W 1 v d m V k Q 2 9 s d W 1 u c z E u e 0 N v b H V t b j E 1 N S w x N T R 9 J n F 1 b 3 Q 7 L C Z x d W 9 0 O 1 N l Y 3 R p b 2 4 x L 0 Z h c m F k Y X k g M i s z X 0 Q g M T U g M T A v Q X V 0 b 1 J l b W 9 2 Z W R D b 2 x 1 b W 5 z M S 5 7 Q 2 9 s d W 1 u M T U 2 L D E 1 N X 0 m c X V v d D s s J n F 1 b 3 Q 7 U 2 V j d G l v b j E v R m F y Y W R h e S A y K z N f R C A x N S A x M C 9 B d X R v U m V t b 3 Z l Z E N v b H V t b n M x L n t D b 2 x 1 b W 4 x N T c s M T U 2 f S Z x d W 9 0 O y w m c X V v d D t T Z W N 0 a W 9 u M S 9 G Y X J h Z G F 5 I D I r M 1 9 E I D E 1 I D E w L 0 F 1 d G 9 S Z W 1 v d m V k Q 2 9 s d W 1 u c z E u e 0 N v b H V t b j E 1 O C w x N T d 9 J n F 1 b 3 Q 7 L C Z x d W 9 0 O 1 N l Y 3 R p b 2 4 x L 0 Z h c m F k Y X k g M i s z X 0 Q g M T U g M T A v Q X V 0 b 1 J l b W 9 2 Z W R D b 2 x 1 b W 5 z M S 5 7 Q 2 9 s d W 1 u M T U 5 L D E 1 O H 0 m c X V v d D s s J n F 1 b 3 Q 7 U 2 V j d G l v b j E v R m F y Y W R h e S A y K z N f R C A x N S A x M C 9 B d X R v U m V t b 3 Z l Z E N v b H V t b n M x L n t D b 2 x 1 b W 4 x N j A s M T U 5 f S Z x d W 9 0 O y w m c X V v d D t T Z W N 0 a W 9 u M S 9 G Y X J h Z G F 5 I D I r M 1 9 E I D E 1 I D E w L 0 F 1 d G 9 S Z W 1 v d m V k Q 2 9 s d W 1 u c z E u e 0 N v b H V t b j E 2 M S w x N j B 9 J n F 1 b 3 Q 7 L C Z x d W 9 0 O 1 N l Y 3 R p b 2 4 x L 0 Z h c m F k Y X k g M i s z X 0 Q g M T U g M T A v Q X V 0 b 1 J l b W 9 2 Z W R D b 2 x 1 b W 5 z M S 5 7 Q 2 9 s d W 1 u M T Y y L D E 2 M X 0 m c X V v d D s s J n F 1 b 3 Q 7 U 2 V j d G l v b j E v R m F y Y W R h e S A y K z N f R C A x N S A x M C 9 B d X R v U m V t b 3 Z l Z E N v b H V t b n M x L n t D b 2 x 1 b W 4 x N j M s M T Y y f S Z x d W 9 0 O y w m c X V v d D t T Z W N 0 a W 9 u M S 9 G Y X J h Z G F 5 I D I r M 1 9 E I D E 1 I D E w L 0 F 1 d G 9 S Z W 1 v d m V k Q 2 9 s d W 1 u c z E u e 0 N v b H V t b j E 2 N C w x N j N 9 J n F 1 b 3 Q 7 L C Z x d W 9 0 O 1 N l Y 3 R p b 2 4 x L 0 Z h c m F k Y X k g M i s z X 0 Q g M T U g M T A v Q X V 0 b 1 J l b W 9 2 Z W R D b 2 x 1 b W 5 z M S 5 7 Q 2 9 s d W 1 u M T Y 1 L D E 2 N H 0 m c X V v d D s s J n F 1 b 3 Q 7 U 2 V j d G l v b j E v R m F y Y W R h e S A y K z N f R C A x N S A x M C 9 B d X R v U m V t b 3 Z l Z E N v b H V t b n M x L n t D b 2 x 1 b W 4 x N j Y s M T Y 1 f S Z x d W 9 0 O y w m c X V v d D t T Z W N 0 a W 9 u M S 9 G Y X J h Z G F 5 I D I r M 1 9 E I D E 1 I D E w L 0 F 1 d G 9 S Z W 1 v d m V k Q 2 9 s d W 1 u c z E u e 0 N v b H V t b j E 2 N y w x N j Z 9 J n F 1 b 3 Q 7 L C Z x d W 9 0 O 1 N l Y 3 R p b 2 4 x L 0 Z h c m F k Y X k g M i s z X 0 Q g M T U g M T A v Q X V 0 b 1 J l b W 9 2 Z W R D b 2 x 1 b W 5 z M S 5 7 Q 2 9 s d W 1 u M T Y 4 L D E 2 N 3 0 m c X V v d D s s J n F 1 b 3 Q 7 U 2 V j d G l v b j E v R m F y Y W R h e S A y K z N f R C A x N S A x M C 9 B d X R v U m V t b 3 Z l Z E N v b H V t b n M x L n t D b 2 x 1 b W 4 x N j k s M T Y 4 f S Z x d W 9 0 O y w m c X V v d D t T Z W N 0 a W 9 u M S 9 G Y X J h Z G F 5 I D I r M 1 9 E I D E 1 I D E w L 0 F 1 d G 9 S Z W 1 v d m V k Q 2 9 s d W 1 u c z E u e 0 N v b H V t b j E 3 M C w x N j l 9 J n F 1 b 3 Q 7 L C Z x d W 9 0 O 1 N l Y 3 R p b 2 4 x L 0 Z h c m F k Y X k g M i s z X 0 Q g M T U g M T A v Q X V 0 b 1 J l b W 9 2 Z W R D b 2 x 1 b W 5 z M S 5 7 Q 2 9 s d W 1 u M T c x L D E 3 M H 0 m c X V v d D s s J n F 1 b 3 Q 7 U 2 V j d G l v b j E v R m F y Y W R h e S A y K z N f R C A x N S A x M C 9 B d X R v U m V t b 3 Z l Z E N v b H V t b n M x L n t D b 2 x 1 b W 4 x N z I s M T c x f S Z x d W 9 0 O y w m c X V v d D t T Z W N 0 a W 9 u M S 9 G Y X J h Z G F 5 I D I r M 1 9 E I D E 1 I D E w L 0 F 1 d G 9 S Z W 1 v d m V k Q 2 9 s d W 1 u c z E u e 0 N v b H V t b j E 3 M y w x N z J 9 J n F 1 b 3 Q 7 L C Z x d W 9 0 O 1 N l Y 3 R p b 2 4 x L 0 Z h c m F k Y X k g M i s z X 0 Q g M T U g M T A v Q X V 0 b 1 J l b W 9 2 Z W R D b 2 x 1 b W 5 z M S 5 7 Q 2 9 s d W 1 u M T c 0 L D E 3 M 3 0 m c X V v d D s s J n F 1 b 3 Q 7 U 2 V j d G l v b j E v R m F y Y W R h e S A y K z N f R C A x N S A x M C 9 B d X R v U m V t b 3 Z l Z E N v b H V t b n M x L n t D b 2 x 1 b W 4 x N z U s M T c 0 f S Z x d W 9 0 O y w m c X V v d D t T Z W N 0 a W 9 u M S 9 G Y X J h Z G F 5 I D I r M 1 9 E I D E 1 I D E w L 0 F 1 d G 9 S Z W 1 v d m V k Q 2 9 s d W 1 u c z E u e 0 N v b H V t b j E 3 N i w x N z V 9 J n F 1 b 3 Q 7 L C Z x d W 9 0 O 1 N l Y 3 R p b 2 4 x L 0 Z h c m F k Y X k g M i s z X 0 Q g M T U g M T A v Q X V 0 b 1 J l b W 9 2 Z W R D b 2 x 1 b W 5 z M S 5 7 Q 2 9 s d W 1 u M T c 3 L D E 3 N n 0 m c X V v d D s s J n F 1 b 3 Q 7 U 2 V j d G l v b j E v R m F y Y W R h e S A y K z N f R C A x N S A x M C 9 B d X R v U m V t b 3 Z l Z E N v b H V t b n M x L n t D b 2 x 1 b W 4 x N z g s M T c 3 f S Z x d W 9 0 O y w m c X V v d D t T Z W N 0 a W 9 u M S 9 G Y X J h Z G F 5 I D I r M 1 9 E I D E 1 I D E w L 0 F 1 d G 9 S Z W 1 v d m V k Q 2 9 s d W 1 u c z E u e 0 N v b H V t b j E 3 O S w x N z h 9 J n F 1 b 3 Q 7 L C Z x d W 9 0 O 1 N l Y 3 R p b 2 4 x L 0 Z h c m F k Y X k g M i s z X 0 Q g M T U g M T A v Q X V 0 b 1 J l b W 9 2 Z W R D b 2 x 1 b W 5 z M S 5 7 Q 2 9 s d W 1 u M T g w L D E 3 O X 0 m c X V v d D s s J n F 1 b 3 Q 7 U 2 V j d G l v b j E v R m F y Y W R h e S A y K z N f R C A x N S A x M C 9 B d X R v U m V t b 3 Z l Z E N v b H V t b n M x L n t D b 2 x 1 b W 4 x O D E s M T g w f S Z x d W 9 0 O y w m c X V v d D t T Z W N 0 a W 9 u M S 9 G Y X J h Z G F 5 I D I r M 1 9 E I D E 1 I D E w L 0 F 1 d G 9 S Z W 1 v d m V k Q 2 9 s d W 1 u c z E u e 0 N v b H V t b j E 4 M i w x O D F 9 J n F 1 b 3 Q 7 L C Z x d W 9 0 O 1 N l Y 3 R p b 2 4 x L 0 Z h c m F k Y X k g M i s z X 0 Q g M T U g M T A v Q X V 0 b 1 J l b W 9 2 Z W R D b 2 x 1 b W 5 z M S 5 7 Q 2 9 s d W 1 u M T g z L D E 4 M n 0 m c X V v d D s s J n F 1 b 3 Q 7 U 2 V j d G l v b j E v R m F y Y W R h e S A y K z N f R C A x N S A x M C 9 B d X R v U m V t b 3 Z l Z E N v b H V t b n M x L n t D b 2 x 1 b W 4 x O D Q s M T g z f S Z x d W 9 0 O y w m c X V v d D t T Z W N 0 a W 9 u M S 9 G Y X J h Z G F 5 I D I r M 1 9 E I D E 1 I D E w L 0 F 1 d G 9 S Z W 1 v d m V k Q 2 9 s d W 1 u c z E u e 0 N v b H V t b j E 4 N S w x O D R 9 J n F 1 b 3 Q 7 L C Z x d W 9 0 O 1 N l Y 3 R p b 2 4 x L 0 Z h c m F k Y X k g M i s z X 0 Q g M T U g M T A v Q X V 0 b 1 J l b W 9 2 Z W R D b 2 x 1 b W 5 z M S 5 7 Q 2 9 s d W 1 u M T g 2 L D E 4 N X 0 m c X V v d D s s J n F 1 b 3 Q 7 U 2 V j d G l v b j E v R m F y Y W R h e S A y K z N f R C A x N S A x M C 9 B d X R v U m V t b 3 Z l Z E N v b H V t b n M x L n t D b 2 x 1 b W 4 x O D c s M T g 2 f S Z x d W 9 0 O y w m c X V v d D t T Z W N 0 a W 9 u M S 9 G Y X J h Z G F 5 I D I r M 1 9 E I D E 1 I D E w L 0 F 1 d G 9 S Z W 1 v d m V k Q 2 9 s d W 1 u c z E u e 0 N v b H V t b j E 4 O C w x O D d 9 J n F 1 b 3 Q 7 L C Z x d W 9 0 O 1 N l Y 3 R p b 2 4 x L 0 Z h c m F k Y X k g M i s z X 0 Q g M T U g M T A v Q X V 0 b 1 J l b W 9 2 Z W R D b 2 x 1 b W 5 z M S 5 7 Q 2 9 s d W 1 u M T g 5 L D E 4 O H 0 m c X V v d D s s J n F 1 b 3 Q 7 U 2 V j d G l v b j E v R m F y Y W R h e S A y K z N f R C A x N S A x M C 9 B d X R v U m V t b 3 Z l Z E N v b H V t b n M x L n t D b 2 x 1 b W 4 x O T A s M T g 5 f S Z x d W 9 0 O y w m c X V v d D t T Z W N 0 a W 9 u M S 9 G Y X J h Z G F 5 I D I r M 1 9 E I D E 1 I D E w L 0 F 1 d G 9 S Z W 1 v d m V k Q 2 9 s d W 1 u c z E u e 0 N v b H V t b j E 5 M S w x O T B 9 J n F 1 b 3 Q 7 L C Z x d W 9 0 O 1 N l Y 3 R p b 2 4 x L 0 Z h c m F k Y X k g M i s z X 0 Q g M T U g M T A v Q X V 0 b 1 J l b W 9 2 Z W R D b 2 x 1 b W 5 z M S 5 7 Q 2 9 s d W 1 u M T k y L D E 5 M X 0 m c X V v d D s s J n F 1 b 3 Q 7 U 2 V j d G l v b j E v R m F y Y W R h e S A y K z N f R C A x N S A x M C 9 B d X R v U m V t b 3 Z l Z E N v b H V t b n M x L n t D b 2 x 1 b W 4 x O T M s M T k y f S Z x d W 9 0 O y w m c X V v d D t T Z W N 0 a W 9 u M S 9 G Y X J h Z G F 5 I D I r M 1 9 E I D E 1 I D E w L 0 F 1 d G 9 S Z W 1 v d m V k Q 2 9 s d W 1 u c z E u e 0 N v b H V t b j E 5 N C w x O T N 9 J n F 1 b 3 Q 7 L C Z x d W 9 0 O 1 N l Y 3 R p b 2 4 x L 0 Z h c m F k Y X k g M i s z X 0 Q g M T U g M T A v Q X V 0 b 1 J l b W 9 2 Z W R D b 2 x 1 b W 5 z M S 5 7 Q 2 9 s d W 1 u M T k 1 L D E 5 N H 0 m c X V v d D s s J n F 1 b 3 Q 7 U 2 V j d G l v b j E v R m F y Y W R h e S A y K z N f R C A x N S A x M C 9 B d X R v U m V t b 3 Z l Z E N v b H V t b n M x L n t D b 2 x 1 b W 4 x O T Y s M T k 1 f S Z x d W 9 0 O y w m c X V v d D t T Z W N 0 a W 9 u M S 9 G Y X J h Z G F 5 I D I r M 1 9 E I D E 1 I D E w L 0 F 1 d G 9 S Z W 1 v d m V k Q 2 9 s d W 1 u c z E u e 0 N v b H V t b j E 5 N y w x O T Z 9 J n F 1 b 3 Q 7 L C Z x d W 9 0 O 1 N l Y 3 R p b 2 4 x L 0 Z h c m F k Y X k g M i s z X 0 Q g M T U g M T A v Q X V 0 b 1 J l b W 9 2 Z W R D b 2 x 1 b W 5 z M S 5 7 Q 2 9 s d W 1 u M T k 4 L D E 5 N 3 0 m c X V v d D s s J n F 1 b 3 Q 7 U 2 V j d G l v b j E v R m F y Y W R h e S A y K z N f R C A x N S A x M C 9 B d X R v U m V t b 3 Z l Z E N v b H V t b n M x L n t D b 2 x 1 b W 4 x O T k s M T k 4 f S Z x d W 9 0 O y w m c X V v d D t T Z W N 0 a W 9 u M S 9 G Y X J h Z G F 5 I D I r M 1 9 E I D E 1 I D E w L 0 F 1 d G 9 S Z W 1 v d m V k Q 2 9 s d W 1 u c z E u e 0 N v b H V t b j I w M C w x O T l 9 J n F 1 b 3 Q 7 L C Z x d W 9 0 O 1 N l Y 3 R p b 2 4 x L 0 Z h c m F k Y X k g M i s z X 0 Q g M T U g M T A v Q X V 0 b 1 J l b W 9 2 Z W R D b 2 x 1 b W 5 z M S 5 7 Q 2 9 s d W 1 u M j A x L D I w M H 0 m c X V v d D s s J n F 1 b 3 Q 7 U 2 V j d G l v b j E v R m F y Y W R h e S A y K z N f R C A x N S A x M C 9 B d X R v U m V t b 3 Z l Z E N v b H V t b n M x L n t D b 2 x 1 b W 4 y M D I s M j A x f S Z x d W 9 0 O y w m c X V v d D t T Z W N 0 a W 9 u M S 9 G Y X J h Z G F 5 I D I r M 1 9 E I D E 1 I D E w L 0 F 1 d G 9 S Z W 1 v d m V k Q 2 9 s d W 1 u c z E u e 0 N v b H V t b j I w M y w y M D J 9 J n F 1 b 3 Q 7 L C Z x d W 9 0 O 1 N l Y 3 R p b 2 4 x L 0 Z h c m F k Y X k g M i s z X 0 Q g M T U g M T A v Q X V 0 b 1 J l b W 9 2 Z W R D b 2 x 1 b W 5 z M S 5 7 Q 2 9 s d W 1 u M j A 0 L D I w M 3 0 m c X V v d D s s J n F 1 b 3 Q 7 U 2 V j d G l v b j E v R m F y Y W R h e S A y K z N f R C A x N S A x M C 9 B d X R v U m V t b 3 Z l Z E N v b H V t b n M x L n t D b 2 x 1 b W 4 y M D U s M j A 0 f S Z x d W 9 0 O y w m c X V v d D t T Z W N 0 a W 9 u M S 9 G Y X J h Z G F 5 I D I r M 1 9 E I D E 1 I D E w L 0 F 1 d G 9 S Z W 1 v d m V k Q 2 9 s d W 1 u c z E u e 0 N v b H V t b j I w N i w y M D V 9 J n F 1 b 3 Q 7 L C Z x d W 9 0 O 1 N l Y 3 R p b 2 4 x L 0 Z h c m F k Y X k g M i s z X 0 Q g M T U g M T A v Q X V 0 b 1 J l b W 9 2 Z W R D b 2 x 1 b W 5 z M S 5 7 Q 2 9 s d W 1 u M j A 3 L D I w N n 0 m c X V v d D s s J n F 1 b 3 Q 7 U 2 V j d G l v b j E v R m F y Y W R h e S A y K z N f R C A x N S A x M C 9 B d X R v U m V t b 3 Z l Z E N v b H V t b n M x L n t D b 2 x 1 b W 4 y M D g s M j A 3 f S Z x d W 9 0 O y w m c X V v d D t T Z W N 0 a W 9 u M S 9 G Y X J h Z G F 5 I D I r M 1 9 E I D E 1 I D E w L 0 F 1 d G 9 S Z W 1 v d m V k Q 2 9 s d W 1 u c z E u e 0 N v b H V t b j I w O S w y M D h 9 J n F 1 b 3 Q 7 L C Z x d W 9 0 O 1 N l Y 3 R p b 2 4 x L 0 Z h c m F k Y X k g M i s z X 0 Q g M T U g M T A v Q X V 0 b 1 J l b W 9 2 Z W R D b 2 x 1 b W 5 z M S 5 7 Q 2 9 s d W 1 u M j E w L D I w O X 0 m c X V v d D s s J n F 1 b 3 Q 7 U 2 V j d G l v b j E v R m F y Y W R h e S A y K z N f R C A x N S A x M C 9 B d X R v U m V t b 3 Z l Z E N v b H V t b n M x L n t D b 2 x 1 b W 4 y M T E s M j E w f S Z x d W 9 0 O y w m c X V v d D t T Z W N 0 a W 9 u M S 9 G Y X J h Z G F 5 I D I r M 1 9 E I D E 1 I D E w L 0 F 1 d G 9 S Z W 1 v d m V k Q 2 9 s d W 1 u c z E u e 0 N v b H V t b j I x M i w y M T F 9 J n F 1 b 3 Q 7 L C Z x d W 9 0 O 1 N l Y 3 R p b 2 4 x L 0 Z h c m F k Y X k g M i s z X 0 Q g M T U g M T A v Q X V 0 b 1 J l b W 9 2 Z W R D b 2 x 1 b W 5 z M S 5 7 Q 2 9 s d W 1 u M j E z L D I x M n 0 m c X V v d D s s J n F 1 b 3 Q 7 U 2 V j d G l v b j E v R m F y Y W R h e S A y K z N f R C A x N S A x M C 9 B d X R v U m V t b 3 Z l Z E N v b H V t b n M x L n t D b 2 x 1 b W 4 y M T Q s M j E z f S Z x d W 9 0 O y w m c X V v d D t T Z W N 0 a W 9 u M S 9 G Y X J h Z G F 5 I D I r M 1 9 E I D E 1 I D E w L 0 F 1 d G 9 S Z W 1 v d m V k Q 2 9 s d W 1 u c z E u e 0 N v b H V t b j I x N S w y M T R 9 J n F 1 b 3 Q 7 L C Z x d W 9 0 O 1 N l Y 3 R p b 2 4 x L 0 Z h c m F k Y X k g M i s z X 0 Q g M T U g M T A v Q X V 0 b 1 J l b W 9 2 Z W R D b 2 x 1 b W 5 z M S 5 7 Q 2 9 s d W 1 u M j E 2 L D I x N X 0 m c X V v d D s s J n F 1 b 3 Q 7 U 2 V j d G l v b j E v R m F y Y W R h e S A y K z N f R C A x N S A x M C 9 B d X R v U m V t b 3 Z l Z E N v b H V t b n M x L n t D b 2 x 1 b W 4 y M T c s M j E 2 f S Z x d W 9 0 O y w m c X V v d D t T Z W N 0 a W 9 u M S 9 G Y X J h Z G F 5 I D I r M 1 9 E I D E 1 I D E w L 0 F 1 d G 9 S Z W 1 v d m V k Q 2 9 s d W 1 u c z E u e 0 N v b H V t b j I x O C w y M T d 9 J n F 1 b 3 Q 7 L C Z x d W 9 0 O 1 N l Y 3 R p b 2 4 x L 0 Z h c m F k Y X k g M i s z X 0 Q g M T U g M T A v Q X V 0 b 1 J l b W 9 2 Z W R D b 2 x 1 b W 5 z M S 5 7 Q 2 9 s d W 1 u M j E 5 L D I x O H 0 m c X V v d D s s J n F 1 b 3 Q 7 U 2 V j d G l v b j E v R m F y Y W R h e S A y K z N f R C A x N S A x M C 9 B d X R v U m V t b 3 Z l Z E N v b H V t b n M x L n t D b 2 x 1 b W 4 y M j A s M j E 5 f S Z x d W 9 0 O y w m c X V v d D t T Z W N 0 a W 9 u M S 9 G Y X J h Z G F 5 I D I r M 1 9 E I D E 1 I D E w L 0 F 1 d G 9 S Z W 1 v d m V k Q 2 9 s d W 1 u c z E u e 0 N v b H V t b j I y M S w y M j B 9 J n F 1 b 3 Q 7 L C Z x d W 9 0 O 1 N l Y 3 R p b 2 4 x L 0 Z h c m F k Y X k g M i s z X 0 Q g M T U g M T A v Q X V 0 b 1 J l b W 9 2 Z W R D b 2 x 1 b W 5 z M S 5 7 Q 2 9 s d W 1 u M j I y L D I y M X 0 m c X V v d D s s J n F 1 b 3 Q 7 U 2 V j d G l v b j E v R m F y Y W R h e S A y K z N f R C A x N S A x M C 9 B d X R v U m V t b 3 Z l Z E N v b H V t b n M x L n t D b 2 x 1 b W 4 y M j M s M j I y f S Z x d W 9 0 O y w m c X V v d D t T Z W N 0 a W 9 u M S 9 G Y X J h Z G F 5 I D I r M 1 9 E I D E 1 I D E w L 0 F 1 d G 9 S Z W 1 v d m V k Q 2 9 s d W 1 u c z E u e 0 N v b H V t b j I y N C w y M j N 9 J n F 1 b 3 Q 7 L C Z x d W 9 0 O 1 N l Y 3 R p b 2 4 x L 0 Z h c m F k Y X k g M i s z X 0 Q g M T U g M T A v Q X V 0 b 1 J l b W 9 2 Z W R D b 2 x 1 b W 5 z M S 5 7 Q 2 9 s d W 1 u M j I 1 L D I y N H 0 m c X V v d D s s J n F 1 b 3 Q 7 U 2 V j d G l v b j E v R m F y Y W R h e S A y K z N f R C A x N S A x M C 9 B d X R v U m V t b 3 Z l Z E N v b H V t b n M x L n t D b 2 x 1 b W 4 y M j Y s M j I 1 f S Z x d W 9 0 O y w m c X V v d D t T Z W N 0 a W 9 u M S 9 G Y X J h Z G F 5 I D I r M 1 9 E I D E 1 I D E w L 0 F 1 d G 9 S Z W 1 v d m V k Q 2 9 s d W 1 u c z E u e 0 N v b H V t b j I y N y w y M j Z 9 J n F 1 b 3 Q 7 L C Z x d W 9 0 O 1 N l Y 3 R p b 2 4 x L 0 Z h c m F k Y X k g M i s z X 0 Q g M T U g M T A v Q X V 0 b 1 J l b W 9 2 Z W R D b 2 x 1 b W 5 z M S 5 7 Q 2 9 s d W 1 u M j I 4 L D I y N 3 0 m c X V v d D s s J n F 1 b 3 Q 7 U 2 V j d G l v b j E v R m F y Y W R h e S A y K z N f R C A x N S A x M C 9 B d X R v U m V t b 3 Z l Z E N v b H V t b n M x L n t D b 2 x 1 b W 4 y M j k s M j I 4 f S Z x d W 9 0 O y w m c X V v d D t T Z W N 0 a W 9 u M S 9 G Y X J h Z G F 5 I D I r M 1 9 E I D E 1 I D E w L 0 F 1 d G 9 S Z W 1 v d m V k Q 2 9 s d W 1 u c z E u e 0 N v b H V t b j I z M C w y M j l 9 J n F 1 b 3 Q 7 L C Z x d W 9 0 O 1 N l Y 3 R p b 2 4 x L 0 Z h c m F k Y X k g M i s z X 0 Q g M T U g M T A v Q X V 0 b 1 J l b W 9 2 Z W R D b 2 x 1 b W 5 z M S 5 7 Q 2 9 s d W 1 u M j M x L D I z M H 0 m c X V v d D s s J n F 1 b 3 Q 7 U 2 V j d G l v b j E v R m F y Y W R h e S A y K z N f R C A x N S A x M C 9 B d X R v U m V t b 3 Z l Z E N v b H V t b n M x L n t D b 2 x 1 b W 4 y M z I s M j M x f S Z x d W 9 0 O y w m c X V v d D t T Z W N 0 a W 9 u M S 9 G Y X J h Z G F 5 I D I r M 1 9 E I D E 1 I D E w L 0 F 1 d G 9 S Z W 1 v d m V k Q 2 9 s d W 1 u c z E u e 0 N v b H V t b j I z M y w y M z J 9 J n F 1 b 3 Q 7 L C Z x d W 9 0 O 1 N l Y 3 R p b 2 4 x L 0 Z h c m F k Y X k g M i s z X 0 Q g M T U g M T A v Q X V 0 b 1 J l b W 9 2 Z W R D b 2 x 1 b W 5 z M S 5 7 Q 2 9 s d W 1 u M j M 0 L D I z M 3 0 m c X V v d D s s J n F 1 b 3 Q 7 U 2 V j d G l v b j E v R m F y Y W R h e S A y K z N f R C A x N S A x M C 9 B d X R v U m V t b 3 Z l Z E N v b H V t b n M x L n t D b 2 x 1 b W 4 y M z U s M j M 0 f S Z x d W 9 0 O y w m c X V v d D t T Z W N 0 a W 9 u M S 9 G Y X J h Z G F 5 I D I r M 1 9 E I D E 1 I D E w L 0 F 1 d G 9 S Z W 1 v d m V k Q 2 9 s d W 1 u c z E u e 0 N v b H V t b j I z N i w y M z V 9 J n F 1 b 3 Q 7 L C Z x d W 9 0 O 1 N l Y 3 R p b 2 4 x L 0 Z h c m F k Y X k g M i s z X 0 Q g M T U g M T A v Q X V 0 b 1 J l b W 9 2 Z W R D b 2 x 1 b W 5 z M S 5 7 Q 2 9 s d W 1 u M j M 3 L D I z N n 0 m c X V v d D s s J n F 1 b 3 Q 7 U 2 V j d G l v b j E v R m F y Y W R h e S A y K z N f R C A x N S A x M C 9 B d X R v U m V t b 3 Z l Z E N v b H V t b n M x L n t D b 2 x 1 b W 4 y M z g s M j M 3 f S Z x d W 9 0 O y w m c X V v d D t T Z W N 0 a W 9 u M S 9 G Y X J h Z G F 5 I D I r M 1 9 E I D E 1 I D E w L 0 F 1 d G 9 S Z W 1 v d m V k Q 2 9 s d W 1 u c z E u e 0 N v b H V t b j I z O S w y M z h 9 J n F 1 b 3 Q 7 L C Z x d W 9 0 O 1 N l Y 3 R p b 2 4 x L 0 Z h c m F k Y X k g M i s z X 0 Q g M T U g M T A v Q X V 0 b 1 J l b W 9 2 Z W R D b 2 x 1 b W 5 z M S 5 7 Q 2 9 s d W 1 u M j Q w L D I z O X 0 m c X V v d D s s J n F 1 b 3 Q 7 U 2 V j d G l v b j E v R m F y Y W R h e S A y K z N f R C A x N S A x M C 9 B d X R v U m V t b 3 Z l Z E N v b H V t b n M x L n t D b 2 x 1 b W 4 y N D E s M j Q w f S Z x d W 9 0 O y w m c X V v d D t T Z W N 0 a W 9 u M S 9 G Y X J h Z G F 5 I D I r M 1 9 E I D E 1 I D E w L 0 F 1 d G 9 S Z W 1 v d m V k Q 2 9 s d W 1 u c z E u e 0 N v b H V t b j I 0 M i w y N D F 9 J n F 1 b 3 Q 7 L C Z x d W 9 0 O 1 N l Y 3 R p b 2 4 x L 0 Z h c m F k Y X k g M i s z X 0 Q g M T U g M T A v Q X V 0 b 1 J l b W 9 2 Z W R D b 2 x 1 b W 5 z M S 5 7 Q 2 9 s d W 1 u M j Q z L D I 0 M n 0 m c X V v d D s s J n F 1 b 3 Q 7 U 2 V j d G l v b j E v R m F y Y W R h e S A y K z N f R C A x N S A x M C 9 B d X R v U m V t b 3 Z l Z E N v b H V t b n M x L n t D b 2 x 1 b W 4 y N D Q s M j Q z f S Z x d W 9 0 O y w m c X V v d D t T Z W N 0 a W 9 u M S 9 G Y X J h Z G F 5 I D I r M 1 9 E I D E 1 I D E w L 0 F 1 d G 9 S Z W 1 v d m V k Q 2 9 s d W 1 u c z E u e 0 N v b H V t b j I 0 N S w y N D R 9 J n F 1 b 3 Q 7 L C Z x d W 9 0 O 1 N l Y 3 R p b 2 4 x L 0 Z h c m F k Y X k g M i s z X 0 Q g M T U g M T A v Q X V 0 b 1 J l b W 9 2 Z W R D b 2 x 1 b W 5 z M S 5 7 Q 2 9 s d W 1 u M j Q 2 L D I 0 N X 0 m c X V v d D s s J n F 1 b 3 Q 7 U 2 V j d G l v b j E v R m F y Y W R h e S A y K z N f R C A x N S A x M C 9 B d X R v U m V t b 3 Z l Z E N v b H V t b n M x L n t D b 2 x 1 b W 4 y N D c s M j Q 2 f S Z x d W 9 0 O y w m c X V v d D t T Z W N 0 a W 9 u M S 9 G Y X J h Z G F 5 I D I r M 1 9 E I D E 1 I D E w L 0 F 1 d G 9 S Z W 1 v d m V k Q 2 9 s d W 1 u c z E u e 0 N v b H V t b j I 0 O C w y N D d 9 J n F 1 b 3 Q 7 L C Z x d W 9 0 O 1 N l Y 3 R p b 2 4 x L 0 Z h c m F k Y X k g M i s z X 0 Q g M T U g M T A v Q X V 0 b 1 J l b W 9 2 Z W R D b 2 x 1 b W 5 z M S 5 7 Q 2 9 s d W 1 u M j Q 5 L D I 0 O H 0 m c X V v d D s s J n F 1 b 3 Q 7 U 2 V j d G l v b j E v R m F y Y W R h e S A y K z N f R C A x N S A x M C 9 B d X R v U m V t b 3 Z l Z E N v b H V t b n M x L n t D b 2 x 1 b W 4 y N T A s M j Q 5 f S Z x d W 9 0 O y w m c X V v d D t T Z W N 0 a W 9 u M S 9 G Y X J h Z G F 5 I D I r M 1 9 E I D E 1 I D E w L 0 F 1 d G 9 S Z W 1 v d m V k Q 2 9 s d W 1 u c z E u e 0 N v b H V t b j I 1 M S w y N T B 9 J n F 1 b 3 Q 7 L C Z x d W 9 0 O 1 N l Y 3 R p b 2 4 x L 0 Z h c m F k Y X k g M i s z X 0 Q g M T U g M T A v Q X V 0 b 1 J l b W 9 2 Z W R D b 2 x 1 b W 5 z M S 5 7 Q 2 9 s d W 1 u M j U y L D I 1 M X 0 m c X V v d D s s J n F 1 b 3 Q 7 U 2 V j d G l v b j E v R m F y Y W R h e S A y K z N f R C A x N S A x M C 9 B d X R v U m V t b 3 Z l Z E N v b H V t b n M x L n t D b 2 x 1 b W 4 y N T M s M j U y f S Z x d W 9 0 O y w m c X V v d D t T Z W N 0 a W 9 u M S 9 G Y X J h Z G F 5 I D I r M 1 9 E I D E 1 I D E w L 0 F 1 d G 9 S Z W 1 v d m V k Q 2 9 s d W 1 u c z E u e 0 N v b H V t b j I 1 N C w y N T N 9 J n F 1 b 3 Q 7 L C Z x d W 9 0 O 1 N l Y 3 R p b 2 4 x L 0 Z h c m F k Y X k g M i s z X 0 Q g M T U g M T A v Q X V 0 b 1 J l b W 9 2 Z W R D b 2 x 1 b W 5 z M S 5 7 Q 2 9 s d W 1 u M j U 1 L D I 1 N H 0 m c X V v d D s s J n F 1 b 3 Q 7 U 2 V j d G l v b j E v R m F y Y W R h e S A y K z N f R C A x N S A x M C 9 B d X R v U m V t b 3 Z l Z E N v b H V t b n M x L n t D b 2 x 1 b W 4 y N T Y s M j U 1 f S Z x d W 9 0 O y w m c X V v d D t T Z W N 0 a W 9 u M S 9 G Y X J h Z G F 5 I D I r M 1 9 E I D E 1 I D E w L 0 F 1 d G 9 S Z W 1 v d m V k Q 2 9 s d W 1 u c z E u e 0 N v b H V t b j I 1 N y w y N T Z 9 J n F 1 b 3 Q 7 L C Z x d W 9 0 O 1 N l Y 3 R p b 2 4 x L 0 Z h c m F k Y X k g M i s z X 0 Q g M T U g M T A v Q X V 0 b 1 J l b W 9 2 Z W R D b 2 x 1 b W 5 z M S 5 7 Q 2 9 s d W 1 u M j U 4 L D I 1 N 3 0 m c X V v d D s s J n F 1 b 3 Q 7 U 2 V j d G l v b j E v R m F y Y W R h e S A y K z N f R C A x N S A x M C 9 B d X R v U m V t b 3 Z l Z E N v b H V t b n M x L n t D b 2 x 1 b W 4 y N T k s M j U 4 f S Z x d W 9 0 O y w m c X V v d D t T Z W N 0 a W 9 u M S 9 G Y X J h Z G F 5 I D I r M 1 9 E I D E 1 I D E w L 0 F 1 d G 9 S Z W 1 v d m V k Q 2 9 s d W 1 u c z E u e 0 N v b H V t b j I 2 M C w y N T l 9 J n F 1 b 3 Q 7 L C Z x d W 9 0 O 1 N l Y 3 R p b 2 4 x L 0 Z h c m F k Y X k g M i s z X 0 Q g M T U g M T A v Q X V 0 b 1 J l b W 9 2 Z W R D b 2 x 1 b W 5 z M S 5 7 Q 2 9 s d W 1 u M j Y x L D I 2 M H 0 m c X V v d D s s J n F 1 b 3 Q 7 U 2 V j d G l v b j E v R m F y Y W R h e S A y K z N f R C A x N S A x M C 9 B d X R v U m V t b 3 Z l Z E N v b H V t b n M x L n t D b 2 x 1 b W 4 y N j I s M j Y x f S Z x d W 9 0 O y w m c X V v d D t T Z W N 0 a W 9 u M S 9 G Y X J h Z G F 5 I D I r M 1 9 E I D E 1 I D E w L 0 F 1 d G 9 S Z W 1 v d m V k Q 2 9 s d W 1 u c z E u e 0 N v b H V t b j I 2 M y w y N j J 9 J n F 1 b 3 Q 7 L C Z x d W 9 0 O 1 N l Y 3 R p b 2 4 x L 0 Z h c m F k Y X k g M i s z X 0 Q g M T U g M T A v Q X V 0 b 1 J l b W 9 2 Z W R D b 2 x 1 b W 5 z M S 5 7 Q 2 9 s d W 1 u M j Y 0 L D I 2 M 3 0 m c X V v d D s s J n F 1 b 3 Q 7 U 2 V j d G l v b j E v R m F y Y W R h e S A y K z N f R C A x N S A x M C 9 B d X R v U m V t b 3 Z l Z E N v b H V t b n M x L n t D b 2 x 1 b W 4 y N j U s M j Y 0 f S Z x d W 9 0 O y w m c X V v d D t T Z W N 0 a W 9 u M S 9 G Y X J h Z G F 5 I D I r M 1 9 E I D E 1 I D E w L 0 F 1 d G 9 S Z W 1 v d m V k Q 2 9 s d W 1 u c z E u e 0 N v b H V t b j I 2 N i w y N j V 9 J n F 1 b 3 Q 7 L C Z x d W 9 0 O 1 N l Y 3 R p b 2 4 x L 0 Z h c m F k Y X k g M i s z X 0 Q g M T U g M T A v Q X V 0 b 1 J l b W 9 2 Z W R D b 2 x 1 b W 5 z M S 5 7 Q 2 9 s d W 1 u M j Y 3 L D I 2 N n 0 m c X V v d D s s J n F 1 b 3 Q 7 U 2 V j d G l v b j E v R m F y Y W R h e S A y K z N f R C A x N S A x M C 9 B d X R v U m V t b 3 Z l Z E N v b H V t b n M x L n t D b 2 x 1 b W 4 y N j g s M j Y 3 f S Z x d W 9 0 O y w m c X V v d D t T Z W N 0 a W 9 u M S 9 G Y X J h Z G F 5 I D I r M 1 9 E I D E 1 I D E w L 0 F 1 d G 9 S Z W 1 v d m V k Q 2 9 s d W 1 u c z E u e 0 N v b H V t b j I 2 O S w y N j h 9 J n F 1 b 3 Q 7 L C Z x d W 9 0 O 1 N l Y 3 R p b 2 4 x L 0 Z h c m F k Y X k g M i s z X 0 Q g M T U g M T A v Q X V 0 b 1 J l b W 9 2 Z W R D b 2 x 1 b W 5 z M S 5 7 Q 2 9 s d W 1 u M j c w L D I 2 O X 0 m c X V v d D s s J n F 1 b 3 Q 7 U 2 V j d G l v b j E v R m F y Y W R h e S A y K z N f R C A x N S A x M C 9 B d X R v U m V t b 3 Z l Z E N v b H V t b n M x L n t D b 2 x 1 b W 4 y N z E s M j c w f S Z x d W 9 0 O y w m c X V v d D t T Z W N 0 a W 9 u M S 9 G Y X J h Z G F 5 I D I r M 1 9 E I D E 1 I D E w L 0 F 1 d G 9 S Z W 1 v d m V k Q 2 9 s d W 1 u c z E u e 0 N v b H V t b j I 3 M i w y N z F 9 J n F 1 b 3 Q 7 L C Z x d W 9 0 O 1 N l Y 3 R p b 2 4 x L 0 Z h c m F k Y X k g M i s z X 0 Q g M T U g M T A v Q X V 0 b 1 J l b W 9 2 Z W R D b 2 x 1 b W 5 z M S 5 7 Q 2 9 s d W 1 u M j c z L D I 3 M n 0 m c X V v d D s s J n F 1 b 3 Q 7 U 2 V j d G l v b j E v R m F y Y W R h e S A y K z N f R C A x N S A x M C 9 B d X R v U m V t b 3 Z l Z E N v b H V t b n M x L n t D b 2 x 1 b W 4 y N z Q s M j c z f S Z x d W 9 0 O y w m c X V v d D t T Z W N 0 a W 9 u M S 9 G Y X J h Z G F 5 I D I r M 1 9 E I D E 1 I D E w L 0 F 1 d G 9 S Z W 1 v d m V k Q 2 9 s d W 1 u c z E u e 0 N v b H V t b j I 3 N S w y N z R 9 J n F 1 b 3 Q 7 L C Z x d W 9 0 O 1 N l Y 3 R p b 2 4 x L 0 Z h c m F k Y X k g M i s z X 0 Q g M T U g M T A v Q X V 0 b 1 J l b W 9 2 Z W R D b 2 x 1 b W 5 z M S 5 7 Q 2 9 s d W 1 u M j c 2 L D I 3 N X 0 m c X V v d D s s J n F 1 b 3 Q 7 U 2 V j d G l v b j E v R m F y Y W R h e S A y K z N f R C A x N S A x M C 9 B d X R v U m V t b 3 Z l Z E N v b H V t b n M x L n t D b 2 x 1 b W 4 y N z c s M j c 2 f S Z x d W 9 0 O y w m c X V v d D t T Z W N 0 a W 9 u M S 9 G Y X J h Z G F 5 I D I r M 1 9 E I D E 1 I D E w L 0 F 1 d G 9 S Z W 1 v d m V k Q 2 9 s d W 1 u c z E u e 0 N v b H V t b j I 3 O C w y N z d 9 J n F 1 b 3 Q 7 L C Z x d W 9 0 O 1 N l Y 3 R p b 2 4 x L 0 Z h c m F k Y X k g M i s z X 0 Q g M T U g M T A v Q X V 0 b 1 J l b W 9 2 Z W R D b 2 x 1 b W 5 z M S 5 7 Q 2 9 s d W 1 u M j c 5 L D I 3 O H 0 m c X V v d D s s J n F 1 b 3 Q 7 U 2 V j d G l v b j E v R m F y Y W R h e S A y K z N f R C A x N S A x M C 9 B d X R v U m V t b 3 Z l Z E N v b H V t b n M x L n t D b 2 x 1 b W 4 y O D A s M j c 5 f S Z x d W 9 0 O y w m c X V v d D t T Z W N 0 a W 9 u M S 9 G Y X J h Z G F 5 I D I r M 1 9 E I D E 1 I D E w L 0 F 1 d G 9 S Z W 1 v d m V k Q 2 9 s d W 1 u c z E u e 0 N v b H V t b j I 4 M S w y O D B 9 J n F 1 b 3 Q 7 L C Z x d W 9 0 O 1 N l Y 3 R p b 2 4 x L 0 Z h c m F k Y X k g M i s z X 0 Q g M T U g M T A v Q X V 0 b 1 J l b W 9 2 Z W R D b 2 x 1 b W 5 z M S 5 7 Q 2 9 s d W 1 u M j g y L D I 4 M X 0 m c X V v d D s s J n F 1 b 3 Q 7 U 2 V j d G l v b j E v R m F y Y W R h e S A y K z N f R C A x N S A x M C 9 B d X R v U m V t b 3 Z l Z E N v b H V t b n M x L n t D b 2 x 1 b W 4 y O D M s M j g y f S Z x d W 9 0 O y w m c X V v d D t T Z W N 0 a W 9 u M S 9 G Y X J h Z G F 5 I D I r M 1 9 E I D E 1 I D E w L 0 F 1 d G 9 S Z W 1 v d m V k Q 2 9 s d W 1 u c z E u e 0 N v b H V t b j I 4 N C w y O D N 9 J n F 1 b 3 Q 7 L C Z x d W 9 0 O 1 N l Y 3 R p b 2 4 x L 0 Z h c m F k Y X k g M i s z X 0 Q g M T U g M T A v Q X V 0 b 1 J l b W 9 2 Z W R D b 2 x 1 b W 5 z M S 5 7 Q 2 9 s d W 1 u M j g 1 L D I 4 N H 0 m c X V v d D s s J n F 1 b 3 Q 7 U 2 V j d G l v b j E v R m F y Y W R h e S A y K z N f R C A x N S A x M C 9 B d X R v U m V t b 3 Z l Z E N v b H V t b n M x L n t D b 2 x 1 b W 4 y O D Y s M j g 1 f S Z x d W 9 0 O y w m c X V v d D t T Z W N 0 a W 9 u M S 9 G Y X J h Z G F 5 I D I r M 1 9 E I D E 1 I D E w L 0 F 1 d G 9 S Z W 1 v d m V k Q 2 9 s d W 1 u c z E u e 0 N v b H V t b j I 4 N y w y O D Z 9 J n F 1 b 3 Q 7 L C Z x d W 9 0 O 1 N l Y 3 R p b 2 4 x L 0 Z h c m F k Y X k g M i s z X 0 Q g M T U g M T A v Q X V 0 b 1 J l b W 9 2 Z W R D b 2 x 1 b W 5 z M S 5 7 Q 2 9 s d W 1 u M j g 4 L D I 4 N 3 0 m c X V v d D s s J n F 1 b 3 Q 7 U 2 V j d G l v b j E v R m F y Y W R h e S A y K z N f R C A x N S A x M C 9 B d X R v U m V t b 3 Z l Z E N v b H V t b n M x L n t D b 2 x 1 b W 4 y O D k s M j g 4 f S Z x d W 9 0 O y w m c X V v d D t T Z W N 0 a W 9 u M S 9 G Y X J h Z G F 5 I D I r M 1 9 E I D E 1 I D E w L 0 F 1 d G 9 S Z W 1 v d m V k Q 2 9 s d W 1 u c z E u e 0 N v b H V t b j I 5 M C w y O D l 9 J n F 1 b 3 Q 7 L C Z x d W 9 0 O 1 N l Y 3 R p b 2 4 x L 0 Z h c m F k Y X k g M i s z X 0 Q g M T U g M T A v Q X V 0 b 1 J l b W 9 2 Z W R D b 2 x 1 b W 5 z M S 5 7 Q 2 9 s d W 1 u M j k x L D I 5 M H 0 m c X V v d D s s J n F 1 b 3 Q 7 U 2 V j d G l v b j E v R m F y Y W R h e S A y K z N f R C A x N S A x M C 9 B d X R v U m V t b 3 Z l Z E N v b H V t b n M x L n t D b 2 x 1 b W 4 y O T I s M j k x f S Z x d W 9 0 O y w m c X V v d D t T Z W N 0 a W 9 u M S 9 G Y X J h Z G F 5 I D I r M 1 9 E I D E 1 I D E w L 0 F 1 d G 9 S Z W 1 v d m V k Q 2 9 s d W 1 u c z E u e 0 N v b H V t b j I 5 M y w y O T J 9 J n F 1 b 3 Q 7 L C Z x d W 9 0 O 1 N l Y 3 R p b 2 4 x L 0 Z h c m F k Y X k g M i s z X 0 Q g M T U g M T A v Q X V 0 b 1 J l b W 9 2 Z W R D b 2 x 1 b W 5 z M S 5 7 Q 2 9 s d W 1 u M j k 0 L D I 5 M 3 0 m c X V v d D s s J n F 1 b 3 Q 7 U 2 V j d G l v b j E v R m F y Y W R h e S A y K z N f R C A x N S A x M C 9 B d X R v U m V t b 3 Z l Z E N v b H V t b n M x L n t D b 2 x 1 b W 4 y O T U s M j k 0 f S Z x d W 9 0 O y w m c X V v d D t T Z W N 0 a W 9 u M S 9 G Y X J h Z G F 5 I D I r M 1 9 E I D E 1 I D E w L 0 F 1 d G 9 S Z W 1 v d m V k Q 2 9 s d W 1 u c z E u e 0 N v b H V t b j I 5 N i w y O T V 9 J n F 1 b 3 Q 7 L C Z x d W 9 0 O 1 N l Y 3 R p b 2 4 x L 0 Z h c m F k Y X k g M i s z X 0 Q g M T U g M T A v Q X V 0 b 1 J l b W 9 2 Z W R D b 2 x 1 b W 5 z M S 5 7 Q 2 9 s d W 1 u M j k 3 L D I 5 N n 0 m c X V v d D s s J n F 1 b 3 Q 7 U 2 V j d G l v b j E v R m F y Y W R h e S A y K z N f R C A x N S A x M C 9 B d X R v U m V t b 3 Z l Z E N v b H V t b n M x L n t D b 2 x 1 b W 4 y O T g s M j k 3 f S Z x d W 9 0 O y w m c X V v d D t T Z W N 0 a W 9 u M S 9 G Y X J h Z G F 5 I D I r M 1 9 E I D E 1 I D E w L 0 F 1 d G 9 S Z W 1 v d m V k Q 2 9 s d W 1 u c z E u e 0 N v b H V t b j I 5 O S w y O T h 9 J n F 1 b 3 Q 7 L C Z x d W 9 0 O 1 N l Y 3 R p b 2 4 x L 0 Z h c m F k Y X k g M i s z X 0 Q g M T U g M T A v Q X V 0 b 1 J l b W 9 2 Z W R D b 2 x 1 b W 5 z M S 5 7 Q 2 9 s d W 1 u M z A w L D I 5 O X 0 m c X V v d D s s J n F 1 b 3 Q 7 U 2 V j d G l v b j E v R m F y Y W R h e S A y K z N f R C A x N S A x M C 9 B d X R v U m V t b 3 Z l Z E N v b H V t b n M x L n t D b 2 x 1 b W 4 z M D E s M z A w f S Z x d W 9 0 O y w m c X V v d D t T Z W N 0 a W 9 u M S 9 G Y X J h Z G F 5 I D I r M 1 9 E I D E 1 I D E w L 0 F 1 d G 9 S Z W 1 v d m V k Q 2 9 s d W 1 u c z E u e 0 N v b H V t b j M w M i w z M D F 9 J n F 1 b 3 Q 7 L C Z x d W 9 0 O 1 N l Y 3 R p b 2 4 x L 0 Z h c m F k Y X k g M i s z X 0 Q g M T U g M T A v Q X V 0 b 1 J l b W 9 2 Z W R D b 2 x 1 b W 5 z M S 5 7 Q 2 9 s d W 1 u M z A z L D M w M n 0 m c X V v d D s s J n F 1 b 3 Q 7 U 2 V j d G l v b j E v R m F y Y W R h e S A y K z N f R C A x N S A x M C 9 B d X R v U m V t b 3 Z l Z E N v b H V t b n M x L n t D b 2 x 1 b W 4 z M D Q s M z A z f S Z x d W 9 0 O y w m c X V v d D t T Z W N 0 a W 9 u M S 9 G Y X J h Z G F 5 I D I r M 1 9 E I D E 1 I D E w L 0 F 1 d G 9 S Z W 1 v d m V k Q 2 9 s d W 1 u c z E u e 0 N v b H V t b j M w N S w z M D R 9 J n F 1 b 3 Q 7 L C Z x d W 9 0 O 1 N l Y 3 R p b 2 4 x L 0 Z h c m F k Y X k g M i s z X 0 Q g M T U g M T A v Q X V 0 b 1 J l b W 9 2 Z W R D b 2 x 1 b W 5 z M S 5 7 Q 2 9 s d W 1 u M z A 2 L D M w N X 0 m c X V v d D s s J n F 1 b 3 Q 7 U 2 V j d G l v b j E v R m F y Y W R h e S A y K z N f R C A x N S A x M C 9 B d X R v U m V t b 3 Z l Z E N v b H V t b n M x L n t D b 2 x 1 b W 4 z M D c s M z A 2 f S Z x d W 9 0 O y w m c X V v d D t T Z W N 0 a W 9 u M S 9 G Y X J h Z G F 5 I D I r M 1 9 E I D E 1 I D E w L 0 F 1 d G 9 S Z W 1 v d m V k Q 2 9 s d W 1 u c z E u e 0 N v b H V t b j M w O C w z M D d 9 J n F 1 b 3 Q 7 L C Z x d W 9 0 O 1 N l Y 3 R p b 2 4 x L 0 Z h c m F k Y X k g M i s z X 0 Q g M T U g M T A v Q X V 0 b 1 J l b W 9 2 Z W R D b 2 x 1 b W 5 z M S 5 7 Q 2 9 s d W 1 u M z A 5 L D M w O H 0 m c X V v d D s s J n F 1 b 3 Q 7 U 2 V j d G l v b j E v R m F y Y W R h e S A y K z N f R C A x N S A x M C 9 B d X R v U m V t b 3 Z l Z E N v b H V t b n M x L n t D b 2 x 1 b W 4 z M T A s M z A 5 f S Z x d W 9 0 O y w m c X V v d D t T Z W N 0 a W 9 u M S 9 G Y X J h Z G F 5 I D I r M 1 9 E I D E 1 I D E w L 0 F 1 d G 9 S Z W 1 v d m V k Q 2 9 s d W 1 u c z E u e 0 N v b H V t b j M x M S w z M T B 9 J n F 1 b 3 Q 7 L C Z x d W 9 0 O 1 N l Y 3 R p b 2 4 x L 0 Z h c m F k Y X k g M i s z X 0 Q g M T U g M T A v Q X V 0 b 1 J l b W 9 2 Z W R D b 2 x 1 b W 5 z M S 5 7 Q 2 9 s d W 1 u M z E y L D M x M X 0 m c X V v d D s s J n F 1 b 3 Q 7 U 2 V j d G l v b j E v R m F y Y W R h e S A y K z N f R C A x N S A x M C 9 B d X R v U m V t b 3 Z l Z E N v b H V t b n M x L n t D b 2 x 1 b W 4 z M T M s M z E y f S Z x d W 9 0 O y w m c X V v d D t T Z W N 0 a W 9 u M S 9 G Y X J h Z G F 5 I D I r M 1 9 E I D E 1 I D E w L 0 F 1 d G 9 S Z W 1 v d m V k Q 2 9 s d W 1 u c z E u e 0 N v b H V t b j M x N C w z M T N 9 J n F 1 b 3 Q 7 L C Z x d W 9 0 O 1 N l Y 3 R p b 2 4 x L 0 Z h c m F k Y X k g M i s z X 0 Q g M T U g M T A v Q X V 0 b 1 J l b W 9 2 Z W R D b 2 x 1 b W 5 z M S 5 7 Q 2 9 s d W 1 u M z E 1 L D M x N H 0 m c X V v d D s s J n F 1 b 3 Q 7 U 2 V j d G l v b j E v R m F y Y W R h e S A y K z N f R C A x N S A x M C 9 B d X R v U m V t b 3 Z l Z E N v b H V t b n M x L n t D b 2 x 1 b W 4 z M T Y s M z E 1 f S Z x d W 9 0 O y w m c X V v d D t T Z W N 0 a W 9 u M S 9 G Y X J h Z G F 5 I D I r M 1 9 E I D E 1 I D E w L 0 F 1 d G 9 S Z W 1 v d m V k Q 2 9 s d W 1 u c z E u e 0 N v b H V t b j M x N y w z M T Z 9 J n F 1 b 3 Q 7 L C Z x d W 9 0 O 1 N l Y 3 R p b 2 4 x L 0 Z h c m F k Y X k g M i s z X 0 Q g M T U g M T A v Q X V 0 b 1 J l b W 9 2 Z W R D b 2 x 1 b W 5 z M S 5 7 Q 2 9 s d W 1 u M z E 4 L D M x N 3 0 m c X V v d D s s J n F 1 b 3 Q 7 U 2 V j d G l v b j E v R m F y Y W R h e S A y K z N f R C A x N S A x M C 9 B d X R v U m V t b 3 Z l Z E N v b H V t b n M x L n t D b 2 x 1 b W 4 z M T k s M z E 4 f S Z x d W 9 0 O y w m c X V v d D t T Z W N 0 a W 9 u M S 9 G Y X J h Z G F 5 I D I r M 1 9 E I D E 1 I D E w L 0 F 1 d G 9 S Z W 1 v d m V k Q 2 9 s d W 1 u c z E u e 0 N v b H V t b j M y M C w z M T l 9 J n F 1 b 3 Q 7 L C Z x d W 9 0 O 1 N l Y 3 R p b 2 4 x L 0 Z h c m F k Y X k g M i s z X 0 Q g M T U g M T A v Q X V 0 b 1 J l b W 9 2 Z W R D b 2 x 1 b W 5 z M S 5 7 Q 2 9 s d W 1 u M z I x L D M y M H 0 m c X V v d D s s J n F 1 b 3 Q 7 U 2 V j d G l v b j E v R m F y Y W R h e S A y K z N f R C A x N S A x M C 9 B d X R v U m V t b 3 Z l Z E N v b H V t b n M x L n t D b 2 x 1 b W 4 z M j I s M z I x f S Z x d W 9 0 O y w m c X V v d D t T Z W N 0 a W 9 u M S 9 G Y X J h Z G F 5 I D I r M 1 9 E I D E 1 I D E w L 0 F 1 d G 9 S Z W 1 v d m V k Q 2 9 s d W 1 u c z E u e 0 N v b H V t b j M y M y w z M j J 9 J n F 1 b 3 Q 7 L C Z x d W 9 0 O 1 N l Y 3 R p b 2 4 x L 0 Z h c m F k Y X k g M i s z X 0 Q g M T U g M T A v Q X V 0 b 1 J l b W 9 2 Z W R D b 2 x 1 b W 5 z M S 5 7 Q 2 9 s d W 1 u M z I 0 L D M y M 3 0 m c X V v d D s s J n F 1 b 3 Q 7 U 2 V j d G l v b j E v R m F y Y W R h e S A y K z N f R C A x N S A x M C 9 B d X R v U m V t b 3 Z l Z E N v b H V t b n M x L n t D b 2 x 1 b W 4 z M j U s M z I 0 f S Z x d W 9 0 O y w m c X V v d D t T Z W N 0 a W 9 u M S 9 G Y X J h Z G F 5 I D I r M 1 9 E I D E 1 I D E w L 0 F 1 d G 9 S Z W 1 v d m V k Q 2 9 s d W 1 u c z E u e 0 N v b H V t b j M y N i w z M j V 9 J n F 1 b 3 Q 7 L C Z x d W 9 0 O 1 N l Y 3 R p b 2 4 x L 0 Z h c m F k Y X k g M i s z X 0 Q g M T U g M T A v Q X V 0 b 1 J l b W 9 2 Z W R D b 2 x 1 b W 5 z M S 5 7 Q 2 9 s d W 1 u M z I 3 L D M y N n 0 m c X V v d D s s J n F 1 b 3 Q 7 U 2 V j d G l v b j E v R m F y Y W R h e S A y K z N f R C A x N S A x M C 9 B d X R v U m V t b 3 Z l Z E N v b H V t b n M x L n t D b 2 x 1 b W 4 z M j g s M z I 3 f S Z x d W 9 0 O y w m c X V v d D t T Z W N 0 a W 9 u M S 9 G Y X J h Z G F 5 I D I r M 1 9 E I D E 1 I D E w L 0 F 1 d G 9 S Z W 1 v d m V k Q 2 9 s d W 1 u c z E u e 0 N v b H V t b j M y O S w z M j h 9 J n F 1 b 3 Q 7 L C Z x d W 9 0 O 1 N l Y 3 R p b 2 4 x L 0 Z h c m F k Y X k g M i s z X 0 Q g M T U g M T A v Q X V 0 b 1 J l b W 9 2 Z W R D b 2 x 1 b W 5 z M S 5 7 Q 2 9 s d W 1 u M z M w L D M y O X 0 m c X V v d D s s J n F 1 b 3 Q 7 U 2 V j d G l v b j E v R m F y Y W R h e S A y K z N f R C A x N S A x M C 9 B d X R v U m V t b 3 Z l Z E N v b H V t b n M x L n t D b 2 x 1 b W 4 z M z E s M z M w f S Z x d W 9 0 O y w m c X V v d D t T Z W N 0 a W 9 u M S 9 G Y X J h Z G F 5 I D I r M 1 9 E I D E 1 I D E w L 0 F 1 d G 9 S Z W 1 v d m V k Q 2 9 s d W 1 u c z E u e 0 N v b H V t b j M z M i w z M z F 9 J n F 1 b 3 Q 7 L C Z x d W 9 0 O 1 N l Y 3 R p b 2 4 x L 0 Z h c m F k Y X k g M i s z X 0 Q g M T U g M T A v Q X V 0 b 1 J l b W 9 2 Z W R D b 2 x 1 b W 5 z M S 5 7 Q 2 9 s d W 1 u M z M z L D M z M n 0 m c X V v d D s s J n F 1 b 3 Q 7 U 2 V j d G l v b j E v R m F y Y W R h e S A y K z N f R C A x N S A x M C 9 B d X R v U m V t b 3 Z l Z E N v b H V t b n M x L n t D b 2 x 1 b W 4 z M z Q s M z M z f S Z x d W 9 0 O y w m c X V v d D t T Z W N 0 a W 9 u M S 9 G Y X J h Z G F 5 I D I r M 1 9 E I D E 1 I D E w L 0 F 1 d G 9 S Z W 1 v d m V k Q 2 9 s d W 1 u c z E u e 0 N v b H V t b j M z N S w z M z R 9 J n F 1 b 3 Q 7 L C Z x d W 9 0 O 1 N l Y 3 R p b 2 4 x L 0 Z h c m F k Y X k g M i s z X 0 Q g M T U g M T A v Q X V 0 b 1 J l b W 9 2 Z W R D b 2 x 1 b W 5 z M S 5 7 Q 2 9 s d W 1 u M z M 2 L D M z N X 0 m c X V v d D s s J n F 1 b 3 Q 7 U 2 V j d G l v b j E v R m F y Y W R h e S A y K z N f R C A x N S A x M C 9 B d X R v U m V t b 3 Z l Z E N v b H V t b n M x L n t D b 2 x 1 b W 4 z M z c s M z M 2 f S Z x d W 9 0 O y w m c X V v d D t T Z W N 0 a W 9 u M S 9 G Y X J h Z G F 5 I D I r M 1 9 E I D E 1 I D E w L 0 F 1 d G 9 S Z W 1 v d m V k Q 2 9 s d W 1 u c z E u e 0 N v b H V t b j M z O C w z M z d 9 J n F 1 b 3 Q 7 L C Z x d W 9 0 O 1 N l Y 3 R p b 2 4 x L 0 Z h c m F k Y X k g M i s z X 0 Q g M T U g M T A v Q X V 0 b 1 J l b W 9 2 Z W R D b 2 x 1 b W 5 z M S 5 7 Q 2 9 s d W 1 u M z M 5 L D M z O H 0 m c X V v d D s s J n F 1 b 3 Q 7 U 2 V j d G l v b j E v R m F y Y W R h e S A y K z N f R C A x N S A x M C 9 B d X R v U m V t b 3 Z l Z E N v b H V t b n M x L n t D b 2 x 1 b W 4 z N D A s M z M 5 f S Z x d W 9 0 O y w m c X V v d D t T Z W N 0 a W 9 u M S 9 G Y X J h Z G F 5 I D I r M 1 9 E I D E 1 I D E w L 0 F 1 d G 9 S Z W 1 v d m V k Q 2 9 s d W 1 u c z E u e 0 N v b H V t b j M 0 M S w z N D B 9 J n F 1 b 3 Q 7 L C Z x d W 9 0 O 1 N l Y 3 R p b 2 4 x L 0 Z h c m F k Y X k g M i s z X 0 Q g M T U g M T A v Q X V 0 b 1 J l b W 9 2 Z W R D b 2 x 1 b W 5 z M S 5 7 Q 2 9 s d W 1 u M z Q y L D M 0 M X 0 m c X V v d D s s J n F 1 b 3 Q 7 U 2 V j d G l v b j E v R m F y Y W R h e S A y K z N f R C A x N S A x M C 9 B d X R v U m V t b 3 Z l Z E N v b H V t b n M x L n t D b 2 x 1 b W 4 z N D M s M z Q y f S Z x d W 9 0 O y w m c X V v d D t T Z W N 0 a W 9 u M S 9 G Y X J h Z G F 5 I D I r M 1 9 E I D E 1 I D E w L 0 F 1 d G 9 S Z W 1 v d m V k Q 2 9 s d W 1 u c z E u e 0 N v b H V t b j M 0 N C w z N D N 9 J n F 1 b 3 Q 7 L C Z x d W 9 0 O 1 N l Y 3 R p b 2 4 x L 0 Z h c m F k Y X k g M i s z X 0 Q g M T U g M T A v Q X V 0 b 1 J l b W 9 2 Z W R D b 2 x 1 b W 5 z M S 5 7 Q 2 9 s d W 1 u M z Q 1 L D M 0 N H 0 m c X V v d D s s J n F 1 b 3 Q 7 U 2 V j d G l v b j E v R m F y Y W R h e S A y K z N f R C A x N S A x M C 9 B d X R v U m V t b 3 Z l Z E N v b H V t b n M x L n t D b 2 x 1 b W 4 z N D Y s M z Q 1 f S Z x d W 9 0 O y w m c X V v d D t T Z W N 0 a W 9 u M S 9 G Y X J h Z G F 5 I D I r M 1 9 E I D E 1 I D E w L 0 F 1 d G 9 S Z W 1 v d m V k Q 2 9 s d W 1 u c z E u e 0 N v b H V t b j M 0 N y w z N D Z 9 J n F 1 b 3 Q 7 L C Z x d W 9 0 O 1 N l Y 3 R p b 2 4 x L 0 Z h c m F k Y X k g M i s z X 0 Q g M T U g M T A v Q X V 0 b 1 J l b W 9 2 Z W R D b 2 x 1 b W 5 z M S 5 7 Q 2 9 s d W 1 u M z Q 4 L D M 0 N 3 0 m c X V v d D s s J n F 1 b 3 Q 7 U 2 V j d G l v b j E v R m F y Y W R h e S A y K z N f R C A x N S A x M C 9 B d X R v U m V t b 3 Z l Z E N v b H V t b n M x L n t D b 2 x 1 b W 4 z N D k s M z Q 4 f S Z x d W 9 0 O y w m c X V v d D t T Z W N 0 a W 9 u M S 9 G Y X J h Z G F 5 I D I r M 1 9 E I D E 1 I D E w L 0 F 1 d G 9 S Z W 1 v d m V k Q 2 9 s d W 1 u c z E u e 0 N v b H V t b j M 1 M C w z N D l 9 J n F 1 b 3 Q 7 L C Z x d W 9 0 O 1 N l Y 3 R p b 2 4 x L 0 Z h c m F k Y X k g M i s z X 0 Q g M T U g M T A v Q X V 0 b 1 J l b W 9 2 Z W R D b 2 x 1 b W 5 z M S 5 7 Q 2 9 s d W 1 u M z U x L D M 1 M H 0 m c X V v d D s s J n F 1 b 3 Q 7 U 2 V j d G l v b j E v R m F y Y W R h e S A y K z N f R C A x N S A x M C 9 B d X R v U m V t b 3 Z l Z E N v b H V t b n M x L n t D b 2 x 1 b W 4 z N T I s M z U x f S Z x d W 9 0 O y w m c X V v d D t T Z W N 0 a W 9 u M S 9 G Y X J h Z G F 5 I D I r M 1 9 E I D E 1 I D E w L 0 F 1 d G 9 S Z W 1 v d m V k Q 2 9 s d W 1 u c z E u e 0 N v b H V t b j M 1 M y w z N T J 9 J n F 1 b 3 Q 7 L C Z x d W 9 0 O 1 N l Y 3 R p b 2 4 x L 0 Z h c m F k Y X k g M i s z X 0 Q g M T U g M T A v Q X V 0 b 1 J l b W 9 2 Z W R D b 2 x 1 b W 5 z M S 5 7 Q 2 9 s d W 1 u M z U 0 L D M 1 M 3 0 m c X V v d D s s J n F 1 b 3 Q 7 U 2 V j d G l v b j E v R m F y Y W R h e S A y K z N f R C A x N S A x M C 9 B d X R v U m V t b 3 Z l Z E N v b H V t b n M x L n t D b 2 x 1 b W 4 z N T U s M z U 0 f S Z x d W 9 0 O y w m c X V v d D t T Z W N 0 a W 9 u M S 9 G Y X J h Z G F 5 I D I r M 1 9 E I D E 1 I D E w L 0 F 1 d G 9 S Z W 1 v d m V k Q 2 9 s d W 1 u c z E u e 0 N v b H V t b j M 1 N i w z N T V 9 J n F 1 b 3 Q 7 L C Z x d W 9 0 O 1 N l Y 3 R p b 2 4 x L 0 Z h c m F k Y X k g M i s z X 0 Q g M T U g M T A v Q X V 0 b 1 J l b W 9 2 Z W R D b 2 x 1 b W 5 z M S 5 7 Q 2 9 s d W 1 u M z U 3 L D M 1 N n 0 m c X V v d D s s J n F 1 b 3 Q 7 U 2 V j d G l v b j E v R m F y Y W R h e S A y K z N f R C A x N S A x M C 9 B d X R v U m V t b 3 Z l Z E N v b H V t b n M x L n t D b 2 x 1 b W 4 z N T g s M z U 3 f S Z x d W 9 0 O y w m c X V v d D t T Z W N 0 a W 9 u M S 9 G Y X J h Z G F 5 I D I r M 1 9 E I D E 1 I D E w L 0 F 1 d G 9 S Z W 1 v d m V k Q 2 9 s d W 1 u c z E u e 0 N v b H V t b j M 1 O S w z N T h 9 J n F 1 b 3 Q 7 L C Z x d W 9 0 O 1 N l Y 3 R p b 2 4 x L 0 Z h c m F k Y X k g M i s z X 0 Q g M T U g M T A v Q X V 0 b 1 J l b W 9 2 Z W R D b 2 x 1 b W 5 z M S 5 7 Q 2 9 s d W 1 u M z Y w L D M 1 O X 0 m c X V v d D s s J n F 1 b 3 Q 7 U 2 V j d G l v b j E v R m F y Y W R h e S A y K z N f R C A x N S A x M C 9 B d X R v U m V t b 3 Z l Z E N v b H V t b n M x L n t D b 2 x 1 b W 4 z N j E s M z Y w f S Z x d W 9 0 O y w m c X V v d D t T Z W N 0 a W 9 u M S 9 G Y X J h Z G F 5 I D I r M 1 9 E I D E 1 I D E w L 0 F 1 d G 9 S Z W 1 v d m V k Q 2 9 s d W 1 u c z E u e 0 N v b H V t b j M 2 M i w z N j F 9 J n F 1 b 3 Q 7 L C Z x d W 9 0 O 1 N l Y 3 R p b 2 4 x L 0 Z h c m F k Y X k g M i s z X 0 Q g M T U g M T A v Q X V 0 b 1 J l b W 9 2 Z W R D b 2 x 1 b W 5 z M S 5 7 Q 2 9 s d W 1 u M z Y z L D M 2 M n 0 m c X V v d D s s J n F 1 b 3 Q 7 U 2 V j d G l v b j E v R m F y Y W R h e S A y K z N f R C A x N S A x M C 9 B d X R v U m V t b 3 Z l Z E N v b H V t b n M x L n t D b 2 x 1 b W 4 z N j Q s M z Y z f S Z x d W 9 0 O y w m c X V v d D t T Z W N 0 a W 9 u M S 9 G Y X J h Z G F 5 I D I r M 1 9 E I D E 1 I D E w L 0 F 1 d G 9 S Z W 1 v d m V k Q 2 9 s d W 1 u c z E u e 0 N v b H V t b j M 2 N S w z N j R 9 J n F 1 b 3 Q 7 L C Z x d W 9 0 O 1 N l Y 3 R p b 2 4 x L 0 Z h c m F k Y X k g M i s z X 0 Q g M T U g M T A v Q X V 0 b 1 J l b W 9 2 Z W R D b 2 x 1 b W 5 z M S 5 7 Q 2 9 s d W 1 u M z Y 2 L D M 2 N X 0 m c X V v d D s s J n F 1 b 3 Q 7 U 2 V j d G l v b j E v R m F y Y W R h e S A y K z N f R C A x N S A x M C 9 B d X R v U m V t b 3 Z l Z E N v b H V t b n M x L n t D b 2 x 1 b W 4 z N j c s M z Y 2 f S Z x d W 9 0 O y w m c X V v d D t T Z W N 0 a W 9 u M S 9 G Y X J h Z G F 5 I D I r M 1 9 E I D E 1 I D E w L 0 F 1 d G 9 S Z W 1 v d m V k Q 2 9 s d W 1 u c z E u e 0 N v b H V t b j M 2 O C w z N j d 9 J n F 1 b 3 Q 7 L C Z x d W 9 0 O 1 N l Y 3 R p b 2 4 x L 0 Z h c m F k Y X k g M i s z X 0 Q g M T U g M T A v Q X V 0 b 1 J l b W 9 2 Z W R D b 2 x 1 b W 5 z M S 5 7 Q 2 9 s d W 1 u M z Y 5 L D M 2 O H 0 m c X V v d D s s J n F 1 b 3 Q 7 U 2 V j d G l v b j E v R m F y Y W R h e S A y K z N f R C A x N S A x M C 9 B d X R v U m V t b 3 Z l Z E N v b H V t b n M x L n t D b 2 x 1 b W 4 z N z A s M z Y 5 f S Z x d W 9 0 O y w m c X V v d D t T Z W N 0 a W 9 u M S 9 G Y X J h Z G F 5 I D I r M 1 9 E I D E 1 I D E w L 0 F 1 d G 9 S Z W 1 v d m V k Q 2 9 s d W 1 u c z E u e 0 N v b H V t b j M 3 M S w z N z B 9 J n F 1 b 3 Q 7 L C Z x d W 9 0 O 1 N l Y 3 R p b 2 4 x L 0 Z h c m F k Y X k g M i s z X 0 Q g M T U g M T A v Q X V 0 b 1 J l b W 9 2 Z W R D b 2 x 1 b W 5 z M S 5 7 Q 2 9 s d W 1 u M z c y L D M 3 M X 0 m c X V v d D s s J n F 1 b 3 Q 7 U 2 V j d G l v b j E v R m F y Y W R h e S A y K z N f R C A x N S A x M C 9 B d X R v U m V t b 3 Z l Z E N v b H V t b n M x L n t D b 2 x 1 b W 4 z N z M s M z c y f S Z x d W 9 0 O y w m c X V v d D t T Z W N 0 a W 9 u M S 9 G Y X J h Z G F 5 I D I r M 1 9 E I D E 1 I D E w L 0 F 1 d G 9 S Z W 1 v d m V k Q 2 9 s d W 1 u c z E u e 0 N v b H V t b j M 3 N C w z N z N 9 J n F 1 b 3 Q 7 L C Z x d W 9 0 O 1 N l Y 3 R p b 2 4 x L 0 Z h c m F k Y X k g M i s z X 0 Q g M T U g M T A v Q X V 0 b 1 J l b W 9 2 Z W R D b 2 x 1 b W 5 z M S 5 7 Q 2 9 s d W 1 u M z c 1 L D M 3 N H 0 m c X V v d D s s J n F 1 b 3 Q 7 U 2 V j d G l v b j E v R m F y Y W R h e S A y K z N f R C A x N S A x M C 9 B d X R v U m V t b 3 Z l Z E N v b H V t b n M x L n t D b 2 x 1 b W 4 z N z Y s M z c 1 f S Z x d W 9 0 O y w m c X V v d D t T Z W N 0 a W 9 u M S 9 G Y X J h Z G F 5 I D I r M 1 9 E I D E 1 I D E w L 0 F 1 d G 9 S Z W 1 v d m V k Q 2 9 s d W 1 u c z E u e 0 N v b H V t b j M 3 N y w z N z Z 9 J n F 1 b 3 Q 7 L C Z x d W 9 0 O 1 N l Y 3 R p b 2 4 x L 0 Z h c m F k Y X k g M i s z X 0 Q g M T U g M T A v Q X V 0 b 1 J l b W 9 2 Z W R D b 2 x 1 b W 5 z M S 5 7 Q 2 9 s d W 1 u M z c 4 L D M 3 N 3 0 m c X V v d D s s J n F 1 b 3 Q 7 U 2 V j d G l v b j E v R m F y Y W R h e S A y K z N f R C A x N S A x M C 9 B d X R v U m V t b 3 Z l Z E N v b H V t b n M x L n t D b 2 x 1 b W 4 z N z k s M z c 4 f S Z x d W 9 0 O y w m c X V v d D t T Z W N 0 a W 9 u M S 9 G Y X J h Z G F 5 I D I r M 1 9 E I D E 1 I D E w L 0 F 1 d G 9 S Z W 1 v d m V k Q 2 9 s d W 1 u c z E u e 0 N v b H V t b j M 4 M C w z N z l 9 J n F 1 b 3 Q 7 L C Z x d W 9 0 O 1 N l Y 3 R p b 2 4 x L 0 Z h c m F k Y X k g M i s z X 0 Q g M T U g M T A v Q X V 0 b 1 J l b W 9 2 Z W R D b 2 x 1 b W 5 z M S 5 7 Q 2 9 s d W 1 u M z g x L D M 4 M H 0 m c X V v d D s s J n F 1 b 3 Q 7 U 2 V j d G l v b j E v R m F y Y W R h e S A y K z N f R C A x N S A x M C 9 B d X R v U m V t b 3 Z l Z E N v b H V t b n M x L n t D b 2 x 1 b W 4 z O D I s M z g x f S Z x d W 9 0 O y w m c X V v d D t T Z W N 0 a W 9 u M S 9 G Y X J h Z G F 5 I D I r M 1 9 E I D E 1 I D E w L 0 F 1 d G 9 S Z W 1 v d m V k Q 2 9 s d W 1 u c z E u e 0 N v b H V t b j M 4 M y w z O D J 9 J n F 1 b 3 Q 7 L C Z x d W 9 0 O 1 N l Y 3 R p b 2 4 x L 0 Z h c m F k Y X k g M i s z X 0 Q g M T U g M T A v Q X V 0 b 1 J l b W 9 2 Z W R D b 2 x 1 b W 5 z M S 5 7 Q 2 9 s d W 1 u M z g 0 L D M 4 M 3 0 m c X V v d D s s J n F 1 b 3 Q 7 U 2 V j d G l v b j E v R m F y Y W R h e S A y K z N f R C A x N S A x M C 9 B d X R v U m V t b 3 Z l Z E N v b H V t b n M x L n t D b 2 x 1 b W 4 z O D U s M z g 0 f S Z x d W 9 0 O y w m c X V v d D t T Z W N 0 a W 9 u M S 9 G Y X J h Z G F 5 I D I r M 1 9 E I D E 1 I D E w L 0 F 1 d G 9 S Z W 1 v d m V k Q 2 9 s d W 1 u c z E u e 0 N v b H V t b j M 4 N i w z O D V 9 J n F 1 b 3 Q 7 L C Z x d W 9 0 O 1 N l Y 3 R p b 2 4 x L 0 Z h c m F k Y X k g M i s z X 0 Q g M T U g M T A v Q X V 0 b 1 J l b W 9 2 Z W R D b 2 x 1 b W 5 z M S 5 7 Q 2 9 s d W 1 u M z g 3 L D M 4 N n 0 m c X V v d D s s J n F 1 b 3 Q 7 U 2 V j d G l v b j E v R m F y Y W R h e S A y K z N f R C A x N S A x M C 9 B d X R v U m V t b 3 Z l Z E N v b H V t b n M x L n t D b 2 x 1 b W 4 z O D g s M z g 3 f S Z x d W 9 0 O y w m c X V v d D t T Z W N 0 a W 9 u M S 9 G Y X J h Z G F 5 I D I r M 1 9 E I D E 1 I D E w L 0 F 1 d G 9 S Z W 1 v d m V k Q 2 9 s d W 1 u c z E u e 0 N v b H V t b j M 4 O S w z O D h 9 J n F 1 b 3 Q 7 L C Z x d W 9 0 O 1 N l Y 3 R p b 2 4 x L 0 Z h c m F k Y X k g M i s z X 0 Q g M T U g M T A v Q X V 0 b 1 J l b W 9 2 Z W R D b 2 x 1 b W 5 z M S 5 7 Q 2 9 s d W 1 u M z k w L D M 4 O X 0 m c X V v d D s s J n F 1 b 3 Q 7 U 2 V j d G l v b j E v R m F y Y W R h e S A y K z N f R C A x N S A x M C 9 B d X R v U m V t b 3 Z l Z E N v b H V t b n M x L n t D b 2 x 1 b W 4 z O T E s M z k w f S Z x d W 9 0 O y w m c X V v d D t T Z W N 0 a W 9 u M S 9 G Y X J h Z G F 5 I D I r M 1 9 E I D E 1 I D E w L 0 F 1 d G 9 S Z W 1 v d m V k Q 2 9 s d W 1 u c z E u e 0 N v b H V t b j M 5 M i w z O T F 9 J n F 1 b 3 Q 7 L C Z x d W 9 0 O 1 N l Y 3 R p b 2 4 x L 0 Z h c m F k Y X k g M i s z X 0 Q g M T U g M T A v Q X V 0 b 1 J l b W 9 2 Z W R D b 2 x 1 b W 5 z M S 5 7 Q 2 9 s d W 1 u M z k z L D M 5 M n 0 m c X V v d D s s J n F 1 b 3 Q 7 U 2 V j d G l v b j E v R m F y Y W R h e S A y K z N f R C A x N S A x M C 9 B d X R v U m V t b 3 Z l Z E N v b H V t b n M x L n t D b 2 x 1 b W 4 z O T Q s M z k z f S Z x d W 9 0 O y w m c X V v d D t T Z W N 0 a W 9 u M S 9 G Y X J h Z G F 5 I D I r M 1 9 E I D E 1 I D E w L 0 F 1 d G 9 S Z W 1 v d m V k Q 2 9 s d W 1 u c z E u e 0 N v b H V t b j M 5 N S w z O T R 9 J n F 1 b 3 Q 7 L C Z x d W 9 0 O 1 N l Y 3 R p b 2 4 x L 0 Z h c m F k Y X k g M i s z X 0 Q g M T U g M T A v Q X V 0 b 1 J l b W 9 2 Z W R D b 2 x 1 b W 5 z M S 5 7 Q 2 9 s d W 1 u M z k 2 L D M 5 N X 0 m c X V v d D s s J n F 1 b 3 Q 7 U 2 V j d G l v b j E v R m F y Y W R h e S A y K z N f R C A x N S A x M C 9 B d X R v U m V t b 3 Z l Z E N v b H V t b n M x L n t D b 2 x 1 b W 4 z O T c s M z k 2 f S Z x d W 9 0 O y w m c X V v d D t T Z W N 0 a W 9 u M S 9 G Y X J h Z G F 5 I D I r M 1 9 E I D E 1 I D E w L 0 F 1 d G 9 S Z W 1 v d m V k Q 2 9 s d W 1 u c z E u e 0 N v b H V t b j M 5 O C w z O T d 9 J n F 1 b 3 Q 7 L C Z x d W 9 0 O 1 N l Y 3 R p b 2 4 x L 0 Z h c m F k Y X k g M i s z X 0 Q g M T U g M T A v Q X V 0 b 1 J l b W 9 2 Z W R D b 2 x 1 b W 5 z M S 5 7 Q 2 9 s d W 1 u M z k 5 L D M 5 O H 0 m c X V v d D s s J n F 1 b 3 Q 7 U 2 V j d G l v b j E v R m F y Y W R h e S A y K z N f R C A x N S A x M C 9 B d X R v U m V t b 3 Z l Z E N v b H V t b n M x L n t D b 2 x 1 b W 4 0 M D A s M z k 5 f S Z x d W 9 0 O y w m c X V v d D t T Z W N 0 a W 9 u M S 9 G Y X J h Z G F 5 I D I r M 1 9 E I D E 1 I D E w L 0 F 1 d G 9 S Z W 1 v d m V k Q 2 9 s d W 1 u c z E u e 0 N v b H V t b j Q w M S w 0 M D B 9 J n F 1 b 3 Q 7 L C Z x d W 9 0 O 1 N l Y 3 R p b 2 4 x L 0 Z h c m F k Y X k g M i s z X 0 Q g M T U g M T A v Q X V 0 b 1 J l b W 9 2 Z W R D b 2 x 1 b W 5 z M S 5 7 Q 2 9 s d W 1 u N D A y L D Q w M X 0 m c X V v d D s s J n F 1 b 3 Q 7 U 2 V j d G l v b j E v R m F y Y W R h e S A y K z N f R C A x N S A x M C 9 B d X R v U m V t b 3 Z l Z E N v b H V t b n M x L n t D b 2 x 1 b W 4 0 M D M s N D A y f S Z x d W 9 0 O y w m c X V v d D t T Z W N 0 a W 9 u M S 9 G Y X J h Z G F 5 I D I r M 1 9 E I D E 1 I D E w L 0 F 1 d G 9 S Z W 1 v d m V k Q 2 9 s d W 1 u c z E u e 0 N v b H V t b j Q w N C w 0 M D N 9 J n F 1 b 3 Q 7 L C Z x d W 9 0 O 1 N l Y 3 R p b 2 4 x L 0 Z h c m F k Y X k g M i s z X 0 Q g M T U g M T A v Q X V 0 b 1 J l b W 9 2 Z W R D b 2 x 1 b W 5 z M S 5 7 Q 2 9 s d W 1 u N D A 1 L D Q w N H 0 m c X V v d D s s J n F 1 b 3 Q 7 U 2 V j d G l v b j E v R m F y Y W R h e S A y K z N f R C A x N S A x M C 9 B d X R v U m V t b 3 Z l Z E N v b H V t b n M x L n t D b 2 x 1 b W 4 0 M D Y s N D A 1 f S Z x d W 9 0 O y w m c X V v d D t T Z W N 0 a W 9 u M S 9 G Y X J h Z G F 5 I D I r M 1 9 E I D E 1 I D E w L 0 F 1 d G 9 S Z W 1 v d m V k Q 2 9 s d W 1 u c z E u e 0 N v b H V t b j Q w N y w 0 M D Z 9 J n F 1 b 3 Q 7 L C Z x d W 9 0 O 1 N l Y 3 R p b 2 4 x L 0 Z h c m F k Y X k g M i s z X 0 Q g M T U g M T A v Q X V 0 b 1 J l b W 9 2 Z W R D b 2 x 1 b W 5 z M S 5 7 Q 2 9 s d W 1 u N D A 4 L D Q w N 3 0 m c X V v d D s s J n F 1 b 3 Q 7 U 2 V j d G l v b j E v R m F y Y W R h e S A y K z N f R C A x N S A x M C 9 B d X R v U m V t b 3 Z l Z E N v b H V t b n M x L n t D b 2 x 1 b W 4 0 M D k s N D A 4 f S Z x d W 9 0 O y w m c X V v d D t T Z W N 0 a W 9 u M S 9 G Y X J h Z G F 5 I D I r M 1 9 E I D E 1 I D E w L 0 F 1 d G 9 S Z W 1 v d m V k Q 2 9 s d W 1 u c z E u e 0 N v b H V t b j Q x M C w 0 M D l 9 J n F 1 b 3 Q 7 L C Z x d W 9 0 O 1 N l Y 3 R p b 2 4 x L 0 Z h c m F k Y X k g M i s z X 0 Q g M T U g M T A v Q X V 0 b 1 J l b W 9 2 Z W R D b 2 x 1 b W 5 z M S 5 7 Q 2 9 s d W 1 u N D E x L D Q x M H 0 m c X V v d D s s J n F 1 b 3 Q 7 U 2 V j d G l v b j E v R m F y Y W R h e S A y K z N f R C A x N S A x M C 9 B d X R v U m V t b 3 Z l Z E N v b H V t b n M x L n t D b 2 x 1 b W 4 0 M T I s N D E x f S Z x d W 9 0 O y w m c X V v d D t T Z W N 0 a W 9 u M S 9 G Y X J h Z G F 5 I D I r M 1 9 E I D E 1 I D E w L 0 F 1 d G 9 S Z W 1 v d m V k Q 2 9 s d W 1 u c z E u e 0 N v b H V t b j Q x M y w 0 M T J 9 J n F 1 b 3 Q 7 L C Z x d W 9 0 O 1 N l Y 3 R p b 2 4 x L 0 Z h c m F k Y X k g M i s z X 0 Q g M T U g M T A v Q X V 0 b 1 J l b W 9 2 Z W R D b 2 x 1 b W 5 z M S 5 7 Q 2 9 s d W 1 u N D E 0 L D Q x M 3 0 m c X V v d D s s J n F 1 b 3 Q 7 U 2 V j d G l v b j E v R m F y Y W R h e S A y K z N f R C A x N S A x M C 9 B d X R v U m V t b 3 Z l Z E N v b H V t b n M x L n t D b 2 x 1 b W 4 0 M T U s N D E 0 f S Z x d W 9 0 O y w m c X V v d D t T Z W N 0 a W 9 u M S 9 G Y X J h Z G F 5 I D I r M 1 9 E I D E 1 I D E w L 0 F 1 d G 9 S Z W 1 v d m V k Q 2 9 s d W 1 u c z E u e 0 N v b H V t b j Q x N i w 0 M T V 9 J n F 1 b 3 Q 7 L C Z x d W 9 0 O 1 N l Y 3 R p b 2 4 x L 0 Z h c m F k Y X k g M i s z X 0 Q g M T U g M T A v Q X V 0 b 1 J l b W 9 2 Z W R D b 2 x 1 b W 5 z M S 5 7 Q 2 9 s d W 1 u N D E 3 L D Q x N n 0 m c X V v d D s s J n F 1 b 3 Q 7 U 2 V j d G l v b j E v R m F y Y W R h e S A y K z N f R C A x N S A x M C 9 B d X R v U m V t b 3 Z l Z E N v b H V t b n M x L n t D b 2 x 1 b W 4 0 M T g s N D E 3 f S Z x d W 9 0 O y w m c X V v d D t T Z W N 0 a W 9 u M S 9 G Y X J h Z G F 5 I D I r M 1 9 E I D E 1 I D E w L 0 F 1 d G 9 S Z W 1 v d m V k Q 2 9 s d W 1 u c z E u e 0 N v b H V t b j Q x O S w 0 M T h 9 J n F 1 b 3 Q 7 L C Z x d W 9 0 O 1 N l Y 3 R p b 2 4 x L 0 Z h c m F k Y X k g M i s z X 0 Q g M T U g M T A v Q X V 0 b 1 J l b W 9 2 Z W R D b 2 x 1 b W 5 z M S 5 7 Q 2 9 s d W 1 u N D I w L D Q x O X 0 m c X V v d D s s J n F 1 b 3 Q 7 U 2 V j d G l v b j E v R m F y Y W R h e S A y K z N f R C A x N S A x M C 9 B d X R v U m V t b 3 Z l Z E N v b H V t b n M x L n t D b 2 x 1 b W 4 0 M j E s N D I w f S Z x d W 9 0 O y w m c X V v d D t T Z W N 0 a W 9 u M S 9 G Y X J h Z G F 5 I D I r M 1 9 E I D E 1 I D E w L 0 F 1 d G 9 S Z W 1 v d m V k Q 2 9 s d W 1 u c z E u e 0 N v b H V t b j Q y M i w 0 M j F 9 J n F 1 b 3 Q 7 L C Z x d W 9 0 O 1 N l Y 3 R p b 2 4 x L 0 Z h c m F k Y X k g M i s z X 0 Q g M T U g M T A v Q X V 0 b 1 J l b W 9 2 Z W R D b 2 x 1 b W 5 z M S 5 7 Q 2 9 s d W 1 u N D I z L D Q y M n 0 m c X V v d D s s J n F 1 b 3 Q 7 U 2 V j d G l v b j E v R m F y Y W R h e S A y K z N f R C A x N S A x M C 9 B d X R v U m V t b 3 Z l Z E N v b H V t b n M x L n t D b 2 x 1 b W 4 0 M j Q s N D I z f S Z x d W 9 0 O y w m c X V v d D t T Z W N 0 a W 9 u M S 9 G Y X J h Z G F 5 I D I r M 1 9 E I D E 1 I D E w L 0 F 1 d G 9 S Z W 1 v d m V k Q 2 9 s d W 1 u c z E u e 0 N v b H V t b j Q y N S w 0 M j R 9 J n F 1 b 3 Q 7 L C Z x d W 9 0 O 1 N l Y 3 R p b 2 4 x L 0 Z h c m F k Y X k g M i s z X 0 Q g M T U g M T A v Q X V 0 b 1 J l b W 9 2 Z W R D b 2 x 1 b W 5 z M S 5 7 Q 2 9 s d W 1 u N D I 2 L D Q y N X 0 m c X V v d D s s J n F 1 b 3 Q 7 U 2 V j d G l v b j E v R m F y Y W R h e S A y K z N f R C A x N S A x M C 9 B d X R v U m V t b 3 Z l Z E N v b H V t b n M x L n t D b 2 x 1 b W 4 0 M j c s N D I 2 f S Z x d W 9 0 O y w m c X V v d D t T Z W N 0 a W 9 u M S 9 G Y X J h Z G F 5 I D I r M 1 9 E I D E 1 I D E w L 0 F 1 d G 9 S Z W 1 v d m V k Q 2 9 s d W 1 u c z E u e 0 N v b H V t b j Q y O C w 0 M j d 9 J n F 1 b 3 Q 7 L C Z x d W 9 0 O 1 N l Y 3 R p b 2 4 x L 0 Z h c m F k Y X k g M i s z X 0 Q g M T U g M T A v Q X V 0 b 1 J l b W 9 2 Z W R D b 2 x 1 b W 5 z M S 5 7 Q 2 9 s d W 1 u N D I 5 L D Q y O H 0 m c X V v d D s s J n F 1 b 3 Q 7 U 2 V j d G l v b j E v R m F y Y W R h e S A y K z N f R C A x N S A x M C 9 B d X R v U m V t b 3 Z l Z E N v b H V t b n M x L n t D b 2 x 1 b W 4 0 M z A s N D I 5 f S Z x d W 9 0 O y w m c X V v d D t T Z W N 0 a W 9 u M S 9 G Y X J h Z G F 5 I D I r M 1 9 E I D E 1 I D E w L 0 F 1 d G 9 S Z W 1 v d m V k Q 2 9 s d W 1 u c z E u e 0 N v b H V t b j Q z M S w 0 M z B 9 J n F 1 b 3 Q 7 L C Z x d W 9 0 O 1 N l Y 3 R p b 2 4 x L 0 Z h c m F k Y X k g M i s z X 0 Q g M T U g M T A v Q X V 0 b 1 J l b W 9 2 Z W R D b 2 x 1 b W 5 z M S 5 7 Q 2 9 s d W 1 u N D M y L D Q z M X 0 m c X V v d D s s J n F 1 b 3 Q 7 U 2 V j d G l v b j E v R m F y Y W R h e S A y K z N f R C A x N S A x M C 9 B d X R v U m V t b 3 Z l Z E N v b H V t b n M x L n t D b 2 x 1 b W 4 0 M z M s N D M y f S Z x d W 9 0 O y w m c X V v d D t T Z W N 0 a W 9 u M S 9 G Y X J h Z G F 5 I D I r M 1 9 E I D E 1 I D E w L 0 F 1 d G 9 S Z W 1 v d m V k Q 2 9 s d W 1 u c z E u e 0 N v b H V t b j Q z N C w 0 M z N 9 J n F 1 b 3 Q 7 L C Z x d W 9 0 O 1 N l Y 3 R p b 2 4 x L 0 Z h c m F k Y X k g M i s z X 0 Q g M T U g M T A v Q X V 0 b 1 J l b W 9 2 Z W R D b 2 x 1 b W 5 z M S 5 7 Q 2 9 s d W 1 u N D M 1 L D Q z N H 0 m c X V v d D s s J n F 1 b 3 Q 7 U 2 V j d G l v b j E v R m F y Y W R h e S A y K z N f R C A x N S A x M C 9 B d X R v U m V t b 3 Z l Z E N v b H V t b n M x L n t D b 2 x 1 b W 4 0 M z Y s N D M 1 f S Z x d W 9 0 O y w m c X V v d D t T Z W N 0 a W 9 u M S 9 G Y X J h Z G F 5 I D I r M 1 9 E I D E 1 I D E w L 0 F 1 d G 9 S Z W 1 v d m V k Q 2 9 s d W 1 u c z E u e 0 N v b H V t b j Q z N y w 0 M z Z 9 J n F 1 b 3 Q 7 L C Z x d W 9 0 O 1 N l Y 3 R p b 2 4 x L 0 Z h c m F k Y X k g M i s z X 0 Q g M T U g M T A v Q X V 0 b 1 J l b W 9 2 Z W R D b 2 x 1 b W 5 z M S 5 7 Q 2 9 s d W 1 u N D M 4 L D Q z N 3 0 m c X V v d D s s J n F 1 b 3 Q 7 U 2 V j d G l v b j E v R m F y Y W R h e S A y K z N f R C A x N S A x M C 9 B d X R v U m V t b 3 Z l Z E N v b H V t b n M x L n t D b 2 x 1 b W 4 0 M z k s N D M 4 f S Z x d W 9 0 O y w m c X V v d D t T Z W N 0 a W 9 u M S 9 G Y X J h Z G F 5 I D I r M 1 9 E I D E 1 I D E w L 0 F 1 d G 9 S Z W 1 v d m V k Q 2 9 s d W 1 u c z E u e 0 N v b H V t b j Q 0 M C w 0 M z l 9 J n F 1 b 3 Q 7 L C Z x d W 9 0 O 1 N l Y 3 R p b 2 4 x L 0 Z h c m F k Y X k g M i s z X 0 Q g M T U g M T A v Q X V 0 b 1 J l b W 9 2 Z W R D b 2 x 1 b W 5 z M S 5 7 Q 2 9 s d W 1 u N D Q x L D Q 0 M H 0 m c X V v d D s s J n F 1 b 3 Q 7 U 2 V j d G l v b j E v R m F y Y W R h e S A y K z N f R C A x N S A x M C 9 B d X R v U m V t b 3 Z l Z E N v b H V t b n M x L n t D b 2 x 1 b W 4 0 N D I s N D Q x f S Z x d W 9 0 O y w m c X V v d D t T Z W N 0 a W 9 u M S 9 G Y X J h Z G F 5 I D I r M 1 9 E I D E 1 I D E w L 0 F 1 d G 9 S Z W 1 v d m V k Q 2 9 s d W 1 u c z E u e 0 N v b H V t b j Q 0 M y w 0 N D J 9 J n F 1 b 3 Q 7 L C Z x d W 9 0 O 1 N l Y 3 R p b 2 4 x L 0 Z h c m F k Y X k g M i s z X 0 Q g M T U g M T A v Q X V 0 b 1 J l b W 9 2 Z W R D b 2 x 1 b W 5 z M S 5 7 Q 2 9 s d W 1 u N D Q 0 L D Q 0 M 3 0 m c X V v d D s s J n F 1 b 3 Q 7 U 2 V j d G l v b j E v R m F y Y W R h e S A y K z N f R C A x N S A x M C 9 B d X R v U m V t b 3 Z l Z E N v b H V t b n M x L n t D b 2 x 1 b W 4 0 N D U s N D Q 0 f S Z x d W 9 0 O y w m c X V v d D t T Z W N 0 a W 9 u M S 9 G Y X J h Z G F 5 I D I r M 1 9 E I D E 1 I D E w L 0 F 1 d G 9 S Z W 1 v d m V k Q 2 9 s d W 1 u c z E u e 0 N v b H V t b j Q 0 N i w 0 N D V 9 J n F 1 b 3 Q 7 L C Z x d W 9 0 O 1 N l Y 3 R p b 2 4 x L 0 Z h c m F k Y X k g M i s z X 0 Q g M T U g M T A v Q X V 0 b 1 J l b W 9 2 Z W R D b 2 x 1 b W 5 z M S 5 7 Q 2 9 s d W 1 u N D Q 3 L D Q 0 N n 0 m c X V v d D s s J n F 1 b 3 Q 7 U 2 V j d G l v b j E v R m F y Y W R h e S A y K z N f R C A x N S A x M C 9 B d X R v U m V t b 3 Z l Z E N v b H V t b n M x L n t D b 2 x 1 b W 4 0 N D g s N D Q 3 f S Z x d W 9 0 O y w m c X V v d D t T Z W N 0 a W 9 u M S 9 G Y X J h Z G F 5 I D I r M 1 9 E I D E 1 I D E w L 0 F 1 d G 9 S Z W 1 v d m V k Q 2 9 s d W 1 u c z E u e 0 N v b H V t b j Q 0 O S w 0 N D h 9 J n F 1 b 3 Q 7 L C Z x d W 9 0 O 1 N l Y 3 R p b 2 4 x L 0 Z h c m F k Y X k g M i s z X 0 Q g M T U g M T A v Q X V 0 b 1 J l b W 9 2 Z W R D b 2 x 1 b W 5 z M S 5 7 Q 2 9 s d W 1 u N D U w L D Q 0 O X 0 m c X V v d D s s J n F 1 b 3 Q 7 U 2 V j d G l v b j E v R m F y Y W R h e S A y K z N f R C A x N S A x M C 9 B d X R v U m V t b 3 Z l Z E N v b H V t b n M x L n t D b 2 x 1 b W 4 0 N T E s N D U w f S Z x d W 9 0 O y w m c X V v d D t T Z W N 0 a W 9 u M S 9 G Y X J h Z G F 5 I D I r M 1 9 E I D E 1 I D E w L 0 F 1 d G 9 S Z W 1 v d m V k Q 2 9 s d W 1 u c z E u e 0 N v b H V t b j Q 1 M i w 0 N T F 9 J n F 1 b 3 Q 7 L C Z x d W 9 0 O 1 N l Y 3 R p b 2 4 x L 0 Z h c m F k Y X k g M i s z X 0 Q g M T U g M T A v Q X V 0 b 1 J l b W 9 2 Z W R D b 2 x 1 b W 5 z M S 5 7 Q 2 9 s d W 1 u N D U z L D Q 1 M n 0 m c X V v d D s s J n F 1 b 3 Q 7 U 2 V j d G l v b j E v R m F y Y W R h e S A y K z N f R C A x N S A x M C 9 B d X R v U m V t b 3 Z l Z E N v b H V t b n M x L n t D b 2 x 1 b W 4 0 N T Q s N D U z f S Z x d W 9 0 O y w m c X V v d D t T Z W N 0 a W 9 u M S 9 G Y X J h Z G F 5 I D I r M 1 9 E I D E 1 I D E w L 0 F 1 d G 9 S Z W 1 v d m V k Q 2 9 s d W 1 u c z E u e 0 N v b H V t b j Q 1 N S w 0 N T R 9 J n F 1 b 3 Q 7 L C Z x d W 9 0 O 1 N l Y 3 R p b 2 4 x L 0 Z h c m F k Y X k g M i s z X 0 Q g M T U g M T A v Q X V 0 b 1 J l b W 9 2 Z W R D b 2 x 1 b W 5 z M S 5 7 Q 2 9 s d W 1 u N D U 2 L D Q 1 N X 0 m c X V v d D s s J n F 1 b 3 Q 7 U 2 V j d G l v b j E v R m F y Y W R h e S A y K z N f R C A x N S A x M C 9 B d X R v U m V t b 3 Z l Z E N v b H V t b n M x L n t D b 2 x 1 b W 4 0 N T c s N D U 2 f S Z x d W 9 0 O y w m c X V v d D t T Z W N 0 a W 9 u M S 9 G Y X J h Z G F 5 I D I r M 1 9 E I D E 1 I D E w L 0 F 1 d G 9 S Z W 1 v d m V k Q 2 9 s d W 1 u c z E u e 0 N v b H V t b j Q 1 O C w 0 N T d 9 J n F 1 b 3 Q 7 L C Z x d W 9 0 O 1 N l Y 3 R p b 2 4 x L 0 Z h c m F k Y X k g M i s z X 0 Q g M T U g M T A v Q X V 0 b 1 J l b W 9 2 Z W R D b 2 x 1 b W 5 z M S 5 7 Q 2 9 s d W 1 u N D U 5 L D Q 1 O H 0 m c X V v d D s s J n F 1 b 3 Q 7 U 2 V j d G l v b j E v R m F y Y W R h e S A y K z N f R C A x N S A x M C 9 B d X R v U m V t b 3 Z l Z E N v b H V t b n M x L n t D b 2 x 1 b W 4 0 N j A s N D U 5 f S Z x d W 9 0 O y w m c X V v d D t T Z W N 0 a W 9 u M S 9 G Y X J h Z G F 5 I D I r M 1 9 E I D E 1 I D E w L 0 F 1 d G 9 S Z W 1 v d m V k Q 2 9 s d W 1 u c z E u e 0 N v b H V t b j Q 2 M S w 0 N j B 9 J n F 1 b 3 Q 7 L C Z x d W 9 0 O 1 N l Y 3 R p b 2 4 x L 0 Z h c m F k Y X k g M i s z X 0 Q g M T U g M T A v Q X V 0 b 1 J l b W 9 2 Z W R D b 2 x 1 b W 5 z M S 5 7 Q 2 9 s d W 1 u N D Y y L D Q 2 M X 0 m c X V v d D s s J n F 1 b 3 Q 7 U 2 V j d G l v b j E v R m F y Y W R h e S A y K z N f R C A x N S A x M C 9 B d X R v U m V t b 3 Z l Z E N v b H V t b n M x L n t D b 2 x 1 b W 4 0 N j M s N D Y y f S Z x d W 9 0 O y w m c X V v d D t T Z W N 0 a W 9 u M S 9 G Y X J h Z G F 5 I D I r M 1 9 E I D E 1 I D E w L 0 F 1 d G 9 S Z W 1 v d m V k Q 2 9 s d W 1 u c z E u e 0 N v b H V t b j Q 2 N C w 0 N j N 9 J n F 1 b 3 Q 7 L C Z x d W 9 0 O 1 N l Y 3 R p b 2 4 x L 0 Z h c m F k Y X k g M i s z X 0 Q g M T U g M T A v Q X V 0 b 1 J l b W 9 2 Z W R D b 2 x 1 b W 5 z M S 5 7 Q 2 9 s d W 1 u N D Y 1 L D Q 2 N H 0 m c X V v d D s s J n F 1 b 3 Q 7 U 2 V j d G l v b j E v R m F y Y W R h e S A y K z N f R C A x N S A x M C 9 B d X R v U m V t b 3 Z l Z E N v b H V t b n M x L n t D b 2 x 1 b W 4 0 N j Y s N D Y 1 f S Z x d W 9 0 O y w m c X V v d D t T Z W N 0 a W 9 u M S 9 G Y X J h Z G F 5 I D I r M 1 9 E I D E 1 I D E w L 0 F 1 d G 9 S Z W 1 v d m V k Q 2 9 s d W 1 u c z E u e 0 N v b H V t b j Q 2 N y w 0 N j Z 9 J n F 1 b 3 Q 7 L C Z x d W 9 0 O 1 N l Y 3 R p b 2 4 x L 0 Z h c m F k Y X k g M i s z X 0 Q g M T U g M T A v Q X V 0 b 1 J l b W 9 2 Z W R D b 2 x 1 b W 5 z M S 5 7 Q 2 9 s d W 1 u N D Y 4 L D Q 2 N 3 0 m c X V v d D s s J n F 1 b 3 Q 7 U 2 V j d G l v b j E v R m F y Y W R h e S A y K z N f R C A x N S A x M C 9 B d X R v U m V t b 3 Z l Z E N v b H V t b n M x L n t D b 2 x 1 b W 4 0 N j k s N D Y 4 f S Z x d W 9 0 O y w m c X V v d D t T Z W N 0 a W 9 u M S 9 G Y X J h Z G F 5 I D I r M 1 9 E I D E 1 I D E w L 0 F 1 d G 9 S Z W 1 v d m V k Q 2 9 s d W 1 u c z E u e 0 N v b H V t b j Q 3 M C w 0 N j l 9 J n F 1 b 3 Q 7 L C Z x d W 9 0 O 1 N l Y 3 R p b 2 4 x L 0 Z h c m F k Y X k g M i s z X 0 Q g M T U g M T A v Q X V 0 b 1 J l b W 9 2 Z W R D b 2 x 1 b W 5 z M S 5 7 Q 2 9 s d W 1 u N D c x L D Q 3 M H 0 m c X V v d D s s J n F 1 b 3 Q 7 U 2 V j d G l v b j E v R m F y Y W R h e S A y K z N f R C A x N S A x M C 9 B d X R v U m V t b 3 Z l Z E N v b H V t b n M x L n t D b 2 x 1 b W 4 0 N z I s N D c x f S Z x d W 9 0 O y w m c X V v d D t T Z W N 0 a W 9 u M S 9 G Y X J h Z G F 5 I D I r M 1 9 E I D E 1 I D E w L 0 F 1 d G 9 S Z W 1 v d m V k Q 2 9 s d W 1 u c z E u e 0 N v b H V t b j Q 3 M y w 0 N z J 9 J n F 1 b 3 Q 7 L C Z x d W 9 0 O 1 N l Y 3 R p b 2 4 x L 0 Z h c m F k Y X k g M i s z X 0 Q g M T U g M T A v Q X V 0 b 1 J l b W 9 2 Z W R D b 2 x 1 b W 5 z M S 5 7 Q 2 9 s d W 1 u N D c 0 L D Q 3 M 3 0 m c X V v d D s s J n F 1 b 3 Q 7 U 2 V j d G l v b j E v R m F y Y W R h e S A y K z N f R C A x N S A x M C 9 B d X R v U m V t b 3 Z l Z E N v b H V t b n M x L n t D b 2 x 1 b W 4 0 N z U s N D c 0 f S Z x d W 9 0 O y w m c X V v d D t T Z W N 0 a W 9 u M S 9 G Y X J h Z G F 5 I D I r M 1 9 E I D E 1 I D E w L 0 F 1 d G 9 S Z W 1 v d m V k Q 2 9 s d W 1 u c z E u e 0 N v b H V t b j Q 3 N i w 0 N z V 9 J n F 1 b 3 Q 7 L C Z x d W 9 0 O 1 N l Y 3 R p b 2 4 x L 0 Z h c m F k Y X k g M i s z X 0 Q g M T U g M T A v Q X V 0 b 1 J l b W 9 2 Z W R D b 2 x 1 b W 5 z M S 5 7 Q 2 9 s d W 1 u N D c 3 L D Q 3 N n 0 m c X V v d D s s J n F 1 b 3 Q 7 U 2 V j d G l v b j E v R m F y Y W R h e S A y K z N f R C A x N S A x M C 9 B d X R v U m V t b 3 Z l Z E N v b H V t b n M x L n t D b 2 x 1 b W 4 0 N z g s N D c 3 f S Z x d W 9 0 O y w m c X V v d D t T Z W N 0 a W 9 u M S 9 G Y X J h Z G F 5 I D I r M 1 9 E I D E 1 I D E w L 0 F 1 d G 9 S Z W 1 v d m V k Q 2 9 s d W 1 u c z E u e 0 N v b H V t b j Q 3 O S w 0 N z h 9 J n F 1 b 3 Q 7 L C Z x d W 9 0 O 1 N l Y 3 R p b 2 4 x L 0 Z h c m F k Y X k g M i s z X 0 Q g M T U g M T A v Q X V 0 b 1 J l b W 9 2 Z W R D b 2 x 1 b W 5 z M S 5 7 Q 2 9 s d W 1 u N D g w L D Q 3 O X 0 m c X V v d D s s J n F 1 b 3 Q 7 U 2 V j d G l v b j E v R m F y Y W R h e S A y K z N f R C A x N S A x M C 9 B d X R v U m V t b 3 Z l Z E N v b H V t b n M x L n t D b 2 x 1 b W 4 0 O D E s N D g w f S Z x d W 9 0 O y w m c X V v d D t T Z W N 0 a W 9 u M S 9 G Y X J h Z G F 5 I D I r M 1 9 E I D E 1 I D E w L 0 F 1 d G 9 S Z W 1 v d m V k Q 2 9 s d W 1 u c z E u e 0 N v b H V t b j Q 4 M i w 0 O D F 9 J n F 1 b 3 Q 7 L C Z x d W 9 0 O 1 N l Y 3 R p b 2 4 x L 0 Z h c m F k Y X k g M i s z X 0 Q g M T U g M T A v Q X V 0 b 1 J l b W 9 2 Z W R D b 2 x 1 b W 5 z M S 5 7 Q 2 9 s d W 1 u N D g z L D Q 4 M n 0 m c X V v d D s s J n F 1 b 3 Q 7 U 2 V j d G l v b j E v R m F y Y W R h e S A y K z N f R C A x N S A x M C 9 B d X R v U m V t b 3 Z l Z E N v b H V t b n M x L n t D b 2 x 1 b W 4 0 O D Q s N D g z f S Z x d W 9 0 O y w m c X V v d D t T Z W N 0 a W 9 u M S 9 G Y X J h Z G F 5 I D I r M 1 9 E I D E 1 I D E w L 0 F 1 d G 9 S Z W 1 v d m V k Q 2 9 s d W 1 u c z E u e 0 N v b H V t b j Q 4 N S w 0 O D R 9 J n F 1 b 3 Q 7 L C Z x d W 9 0 O 1 N l Y 3 R p b 2 4 x L 0 Z h c m F k Y X k g M i s z X 0 Q g M T U g M T A v Q X V 0 b 1 J l b W 9 2 Z W R D b 2 x 1 b W 5 z M S 5 7 Q 2 9 s d W 1 u N D g 2 L D Q 4 N X 0 m c X V v d D s s J n F 1 b 3 Q 7 U 2 V j d G l v b j E v R m F y Y W R h e S A y K z N f R C A x N S A x M C 9 B d X R v U m V t b 3 Z l Z E N v b H V t b n M x L n t D b 2 x 1 b W 4 0 O D c s N D g 2 f S Z x d W 9 0 O y w m c X V v d D t T Z W N 0 a W 9 u M S 9 G Y X J h Z G F 5 I D I r M 1 9 E I D E 1 I D E w L 0 F 1 d G 9 S Z W 1 v d m V k Q 2 9 s d W 1 u c z E u e 0 N v b H V t b j Q 4 O C w 0 O D d 9 J n F 1 b 3 Q 7 L C Z x d W 9 0 O 1 N l Y 3 R p b 2 4 x L 0 Z h c m F k Y X k g M i s z X 0 Q g M T U g M T A v Q X V 0 b 1 J l b W 9 2 Z W R D b 2 x 1 b W 5 z M S 5 7 Q 2 9 s d W 1 u N D g 5 L D Q 4 O H 0 m c X V v d D s s J n F 1 b 3 Q 7 U 2 V j d G l v b j E v R m F y Y W R h e S A y K z N f R C A x N S A x M C 9 B d X R v U m V t b 3 Z l Z E N v b H V t b n M x L n t D b 2 x 1 b W 4 0 O T A s N D g 5 f S Z x d W 9 0 O y w m c X V v d D t T Z W N 0 a W 9 u M S 9 G Y X J h Z G F 5 I D I r M 1 9 E I D E 1 I D E w L 0 F 1 d G 9 S Z W 1 v d m V k Q 2 9 s d W 1 u c z E u e 0 N v b H V t b j Q 5 M S w 0 O T B 9 J n F 1 b 3 Q 7 L C Z x d W 9 0 O 1 N l Y 3 R p b 2 4 x L 0 Z h c m F k Y X k g M i s z X 0 Q g M T U g M T A v Q X V 0 b 1 J l b W 9 2 Z W R D b 2 x 1 b W 5 z M S 5 7 Q 2 9 s d W 1 u N D k y L D Q 5 M X 0 m c X V v d D s s J n F 1 b 3 Q 7 U 2 V j d G l v b j E v R m F y Y W R h e S A y K z N f R C A x N S A x M C 9 B d X R v U m V t b 3 Z l Z E N v b H V t b n M x L n t D b 2 x 1 b W 4 0 O T M s N D k y f S Z x d W 9 0 O y w m c X V v d D t T Z W N 0 a W 9 u M S 9 G Y X J h Z G F 5 I D I r M 1 9 E I D E 1 I D E w L 0 F 1 d G 9 S Z W 1 v d m V k Q 2 9 s d W 1 u c z E u e 0 N v b H V t b j Q 5 N C w 0 O T N 9 J n F 1 b 3 Q 7 L C Z x d W 9 0 O 1 N l Y 3 R p b 2 4 x L 0 Z h c m F k Y X k g M i s z X 0 Q g M T U g M T A v Q X V 0 b 1 J l b W 9 2 Z W R D b 2 x 1 b W 5 z M S 5 7 Q 2 9 s d W 1 u N D k 1 L D Q 5 N H 0 m c X V v d D s s J n F 1 b 3 Q 7 U 2 V j d G l v b j E v R m F y Y W R h e S A y K z N f R C A x N S A x M C 9 B d X R v U m V t b 3 Z l Z E N v b H V t b n M x L n t D b 2 x 1 b W 4 0 O T Y s N D k 1 f S Z x d W 9 0 O y w m c X V v d D t T Z W N 0 a W 9 u M S 9 G Y X J h Z G F 5 I D I r M 1 9 E I D E 1 I D E w L 0 F 1 d G 9 S Z W 1 v d m V k Q 2 9 s d W 1 u c z E u e 0 N v b H V t b j Q 5 N y w 0 O T Z 9 J n F 1 b 3 Q 7 L C Z x d W 9 0 O 1 N l Y 3 R p b 2 4 x L 0 Z h c m F k Y X k g M i s z X 0 Q g M T U g M T A v Q X V 0 b 1 J l b W 9 2 Z W R D b 2 x 1 b W 5 z M S 5 7 Q 2 9 s d W 1 u N D k 4 L D Q 5 N 3 0 m c X V v d D s s J n F 1 b 3 Q 7 U 2 V j d G l v b j E v R m F y Y W R h e S A y K z N f R C A x N S A x M C 9 B d X R v U m V t b 3 Z l Z E N v b H V t b n M x L n t D b 2 x 1 b W 4 0 O T k s N D k 4 f S Z x d W 9 0 O y w m c X V v d D t T Z W N 0 a W 9 u M S 9 G Y X J h Z G F 5 I D I r M 1 9 E I D E 1 I D E w L 0 F 1 d G 9 S Z W 1 v d m V k Q 2 9 s d W 1 u c z E u e 0 N v b H V t b j U w M C w 0 O T l 9 J n F 1 b 3 Q 7 L C Z x d W 9 0 O 1 N l Y 3 R p b 2 4 x L 0 Z h c m F k Y X k g M i s z X 0 Q g M T U g M T A v Q X V 0 b 1 J l b W 9 2 Z W R D b 2 x 1 b W 5 z M S 5 7 Q 2 9 s d W 1 u N T A x L D U w M H 0 m c X V v d D s s J n F 1 b 3 Q 7 U 2 V j d G l v b j E v R m F y Y W R h e S A y K z N f R C A x N S A x M C 9 B d X R v U m V t b 3 Z l Z E N v b H V t b n M x L n t D b 2 x 1 b W 4 1 M D I s N T A x f S Z x d W 9 0 O y w m c X V v d D t T Z W N 0 a W 9 u M S 9 G Y X J h Z G F 5 I D I r M 1 9 E I D E 1 I D E w L 0 F 1 d G 9 S Z W 1 v d m V k Q 2 9 s d W 1 u c z E u e 0 N v b H V t b j U w M y w 1 M D J 9 J n F 1 b 3 Q 7 L C Z x d W 9 0 O 1 N l Y 3 R p b 2 4 x L 0 Z h c m F k Y X k g M i s z X 0 Q g M T U g M T A v Q X V 0 b 1 J l b W 9 2 Z W R D b 2 x 1 b W 5 z M S 5 7 Q 2 9 s d W 1 u N T A 0 L D U w M 3 0 m c X V v d D s s J n F 1 b 3 Q 7 U 2 V j d G l v b j E v R m F y Y W R h e S A y K z N f R C A x N S A x M C 9 B d X R v U m V t b 3 Z l Z E N v b H V t b n M x L n t D b 2 x 1 b W 4 1 M D U s N T A 0 f S Z x d W 9 0 O y w m c X V v d D t T Z W N 0 a W 9 u M S 9 G Y X J h Z G F 5 I D I r M 1 9 E I D E 1 I D E w L 0 F 1 d G 9 S Z W 1 v d m V k Q 2 9 s d W 1 u c z E u e 0 N v b H V t b j U w N i w 1 M D V 9 J n F 1 b 3 Q 7 L C Z x d W 9 0 O 1 N l Y 3 R p b 2 4 x L 0 Z h c m F k Y X k g M i s z X 0 Q g M T U g M T A v Q X V 0 b 1 J l b W 9 2 Z W R D b 2 x 1 b W 5 z M S 5 7 Q 2 9 s d W 1 u N T A 3 L D U w N n 0 m c X V v d D s s J n F 1 b 3 Q 7 U 2 V j d G l v b j E v R m F y Y W R h e S A y K z N f R C A x N S A x M C 9 B d X R v U m V t b 3 Z l Z E N v b H V t b n M x L n t D b 2 x 1 b W 4 1 M D g s N T A 3 f S Z x d W 9 0 O y w m c X V v d D t T Z W N 0 a W 9 u M S 9 G Y X J h Z G F 5 I D I r M 1 9 E I D E 1 I D E w L 0 F 1 d G 9 S Z W 1 v d m V k Q 2 9 s d W 1 u c z E u e 0 N v b H V t b j U w O S w 1 M D h 9 J n F 1 b 3 Q 7 L C Z x d W 9 0 O 1 N l Y 3 R p b 2 4 x L 0 Z h c m F k Y X k g M i s z X 0 Q g M T U g M T A v Q X V 0 b 1 J l b W 9 2 Z W R D b 2 x 1 b W 5 z M S 5 7 Q 2 9 s d W 1 u N T E w L D U w O X 0 m c X V v d D s s J n F 1 b 3 Q 7 U 2 V j d G l v b j E v R m F y Y W R h e S A y K z N f R C A x N S A x M C 9 B d X R v U m V t b 3 Z l Z E N v b H V t b n M x L n t D b 2 x 1 b W 4 1 M T E s N T E w f S Z x d W 9 0 O y w m c X V v d D t T Z W N 0 a W 9 u M S 9 G Y X J h Z G F 5 I D I r M 1 9 E I D E 1 I D E w L 0 F 1 d G 9 S Z W 1 v d m V k Q 2 9 s d W 1 u c z E u e 0 N v b H V t b j U x M i w 1 M T F 9 J n F 1 b 3 Q 7 L C Z x d W 9 0 O 1 N l Y 3 R p b 2 4 x L 0 Z h c m F k Y X k g M i s z X 0 Q g M T U g M T A v Q X V 0 b 1 J l b W 9 2 Z W R D b 2 x 1 b W 5 z M S 5 7 Q 2 9 s d W 1 u N T E z L D U x M n 0 m c X V v d D s s J n F 1 b 3 Q 7 U 2 V j d G l v b j E v R m F y Y W R h e S A y K z N f R C A x N S A x M C 9 B d X R v U m V t b 3 Z l Z E N v b H V t b n M x L n t D b 2 x 1 b W 4 1 M T Q s N T E z f S Z x d W 9 0 O y w m c X V v d D t T Z W N 0 a W 9 u M S 9 G Y X J h Z G F 5 I D I r M 1 9 E I D E 1 I D E w L 0 F 1 d G 9 S Z W 1 v d m V k Q 2 9 s d W 1 u c z E u e 0 N v b H V t b j U x N S w 1 M T R 9 J n F 1 b 3 Q 7 L C Z x d W 9 0 O 1 N l Y 3 R p b 2 4 x L 0 Z h c m F k Y X k g M i s z X 0 Q g M T U g M T A v Q X V 0 b 1 J l b W 9 2 Z W R D b 2 x 1 b W 5 z M S 5 7 Q 2 9 s d W 1 u N T E 2 L D U x N X 0 m c X V v d D s s J n F 1 b 3 Q 7 U 2 V j d G l v b j E v R m F y Y W R h e S A y K z N f R C A x N S A x M C 9 B d X R v U m V t b 3 Z l Z E N v b H V t b n M x L n t D b 2 x 1 b W 4 1 M T c s N T E 2 f S Z x d W 9 0 O y w m c X V v d D t T Z W N 0 a W 9 u M S 9 G Y X J h Z G F 5 I D I r M 1 9 E I D E 1 I D E w L 0 F 1 d G 9 S Z W 1 v d m V k Q 2 9 s d W 1 u c z E u e 0 N v b H V t b j U x O C w 1 M T d 9 J n F 1 b 3 Q 7 L C Z x d W 9 0 O 1 N l Y 3 R p b 2 4 x L 0 Z h c m F k Y X k g M i s z X 0 Q g M T U g M T A v Q X V 0 b 1 J l b W 9 2 Z W R D b 2 x 1 b W 5 z M S 5 7 Q 2 9 s d W 1 u N T E 5 L D U x O H 0 m c X V v d D s s J n F 1 b 3 Q 7 U 2 V j d G l v b j E v R m F y Y W R h e S A y K z N f R C A x N S A x M C 9 B d X R v U m V t b 3 Z l Z E N v b H V t b n M x L n t D b 2 x 1 b W 4 1 M j A s N T E 5 f S Z x d W 9 0 O y w m c X V v d D t T Z W N 0 a W 9 u M S 9 G Y X J h Z G F 5 I D I r M 1 9 E I D E 1 I D E w L 0 F 1 d G 9 S Z W 1 v d m V k Q 2 9 s d W 1 u c z E u e 0 N v b H V t b j U y M S w 1 M j B 9 J n F 1 b 3 Q 7 L C Z x d W 9 0 O 1 N l Y 3 R p b 2 4 x L 0 Z h c m F k Y X k g M i s z X 0 Q g M T U g M T A v Q X V 0 b 1 J l b W 9 2 Z W R D b 2 x 1 b W 5 z M S 5 7 Q 2 9 s d W 1 u N T I y L D U y M X 0 m c X V v d D s s J n F 1 b 3 Q 7 U 2 V j d G l v b j E v R m F y Y W R h e S A y K z N f R C A x N S A x M C 9 B d X R v U m V t b 3 Z l Z E N v b H V t b n M x L n t D b 2 x 1 b W 4 1 M j M s N T I y f S Z x d W 9 0 O y w m c X V v d D t T Z W N 0 a W 9 u M S 9 G Y X J h Z G F 5 I D I r M 1 9 E I D E 1 I D E w L 0 F 1 d G 9 S Z W 1 v d m V k Q 2 9 s d W 1 u c z E u e 0 N v b H V t b j U y N C w 1 M j N 9 J n F 1 b 3 Q 7 L C Z x d W 9 0 O 1 N l Y 3 R p b 2 4 x L 0 Z h c m F k Y X k g M i s z X 0 Q g M T U g M T A v Q X V 0 b 1 J l b W 9 2 Z W R D b 2 x 1 b W 5 z M S 5 7 Q 2 9 s d W 1 u N T I 1 L D U y N H 0 m c X V v d D s s J n F 1 b 3 Q 7 U 2 V j d G l v b j E v R m F y Y W R h e S A y K z N f R C A x N S A x M C 9 B d X R v U m V t b 3 Z l Z E N v b H V t b n M x L n t D b 2 x 1 b W 4 1 M j Y s N T I 1 f S Z x d W 9 0 O y w m c X V v d D t T Z W N 0 a W 9 u M S 9 G Y X J h Z G F 5 I D I r M 1 9 E I D E 1 I D E w L 0 F 1 d G 9 S Z W 1 v d m V k Q 2 9 s d W 1 u c z E u e 0 N v b H V t b j U y N y w 1 M j Z 9 J n F 1 b 3 Q 7 L C Z x d W 9 0 O 1 N l Y 3 R p b 2 4 x L 0 Z h c m F k Y X k g M i s z X 0 Q g M T U g M T A v Q X V 0 b 1 J l b W 9 2 Z W R D b 2 x 1 b W 5 z M S 5 7 Q 2 9 s d W 1 u N T I 4 L D U y N 3 0 m c X V v d D s s J n F 1 b 3 Q 7 U 2 V j d G l v b j E v R m F y Y W R h e S A y K z N f R C A x N S A x M C 9 B d X R v U m V t b 3 Z l Z E N v b H V t b n M x L n t D b 2 x 1 b W 4 1 M j k s N T I 4 f S Z x d W 9 0 O y w m c X V v d D t T Z W N 0 a W 9 u M S 9 G Y X J h Z G F 5 I D I r M 1 9 E I D E 1 I D E w L 0 F 1 d G 9 S Z W 1 v d m V k Q 2 9 s d W 1 u c z E u e 0 N v b H V t b j U z M C w 1 M j l 9 J n F 1 b 3 Q 7 L C Z x d W 9 0 O 1 N l Y 3 R p b 2 4 x L 0 Z h c m F k Y X k g M i s z X 0 Q g M T U g M T A v Q X V 0 b 1 J l b W 9 2 Z W R D b 2 x 1 b W 5 z M S 5 7 Q 2 9 s d W 1 u N T M x L D U z M H 0 m c X V v d D s s J n F 1 b 3 Q 7 U 2 V j d G l v b j E v R m F y Y W R h e S A y K z N f R C A x N S A x M C 9 B d X R v U m V t b 3 Z l Z E N v b H V t b n M x L n t D b 2 x 1 b W 4 1 M z I s N T M x f S Z x d W 9 0 O y w m c X V v d D t T Z W N 0 a W 9 u M S 9 G Y X J h Z G F 5 I D I r M 1 9 E I D E 1 I D E w L 0 F 1 d G 9 S Z W 1 v d m V k Q 2 9 s d W 1 u c z E u e 0 N v b H V t b j U z M y w 1 M z J 9 J n F 1 b 3 Q 7 L C Z x d W 9 0 O 1 N l Y 3 R p b 2 4 x L 0 Z h c m F k Y X k g M i s z X 0 Q g M T U g M T A v Q X V 0 b 1 J l b W 9 2 Z W R D b 2 x 1 b W 5 z M S 5 7 Q 2 9 s d W 1 u N T M 0 L D U z M 3 0 m c X V v d D s s J n F 1 b 3 Q 7 U 2 V j d G l v b j E v R m F y Y W R h e S A y K z N f R C A x N S A x M C 9 B d X R v U m V t b 3 Z l Z E N v b H V t b n M x L n t D b 2 x 1 b W 4 1 M z U s N T M 0 f S Z x d W 9 0 O y w m c X V v d D t T Z W N 0 a W 9 u M S 9 G Y X J h Z G F 5 I D I r M 1 9 E I D E 1 I D E w L 0 F 1 d G 9 S Z W 1 v d m V k Q 2 9 s d W 1 u c z E u e 0 N v b H V t b j U z N i w 1 M z V 9 J n F 1 b 3 Q 7 L C Z x d W 9 0 O 1 N l Y 3 R p b 2 4 x L 0 Z h c m F k Y X k g M i s z X 0 Q g M T U g M T A v Q X V 0 b 1 J l b W 9 2 Z W R D b 2 x 1 b W 5 z M S 5 7 Q 2 9 s d W 1 u N T M 3 L D U z N n 0 m c X V v d D s s J n F 1 b 3 Q 7 U 2 V j d G l v b j E v R m F y Y W R h e S A y K z N f R C A x N S A x M C 9 B d X R v U m V t b 3 Z l Z E N v b H V t b n M x L n t D b 2 x 1 b W 4 1 M z g s N T M 3 f S Z x d W 9 0 O y w m c X V v d D t T Z W N 0 a W 9 u M S 9 G Y X J h Z G F 5 I D I r M 1 9 E I D E 1 I D E w L 0 F 1 d G 9 S Z W 1 v d m V k Q 2 9 s d W 1 u c z E u e 0 N v b H V t b j U z O S w 1 M z h 9 J n F 1 b 3 Q 7 L C Z x d W 9 0 O 1 N l Y 3 R p b 2 4 x L 0 Z h c m F k Y X k g M i s z X 0 Q g M T U g M T A v Q X V 0 b 1 J l b W 9 2 Z W R D b 2 x 1 b W 5 z M S 5 7 Q 2 9 s d W 1 u N T Q w L D U z O X 0 m c X V v d D s s J n F 1 b 3 Q 7 U 2 V j d G l v b j E v R m F y Y W R h e S A y K z N f R C A x N S A x M C 9 B d X R v U m V t b 3 Z l Z E N v b H V t b n M x L n t D b 2 x 1 b W 4 1 N D E s N T Q w f S Z x d W 9 0 O y w m c X V v d D t T Z W N 0 a W 9 u M S 9 G Y X J h Z G F 5 I D I r M 1 9 E I D E 1 I D E w L 0 F 1 d G 9 S Z W 1 v d m V k Q 2 9 s d W 1 u c z E u e 0 N v b H V t b j U 0 M i w 1 N D F 9 J n F 1 b 3 Q 7 L C Z x d W 9 0 O 1 N l Y 3 R p b 2 4 x L 0 Z h c m F k Y X k g M i s z X 0 Q g M T U g M T A v Q X V 0 b 1 J l b W 9 2 Z W R D b 2 x 1 b W 5 z M S 5 7 Q 2 9 s d W 1 u N T Q z L D U 0 M n 0 m c X V v d D s s J n F 1 b 3 Q 7 U 2 V j d G l v b j E v R m F y Y W R h e S A y K z N f R C A x N S A x M C 9 B d X R v U m V t b 3 Z l Z E N v b H V t b n M x L n t D b 2 x 1 b W 4 1 N D Q s N T Q z f S Z x d W 9 0 O y w m c X V v d D t T Z W N 0 a W 9 u M S 9 G Y X J h Z G F 5 I D I r M 1 9 E I D E 1 I D E w L 0 F 1 d G 9 S Z W 1 v d m V k Q 2 9 s d W 1 u c z E u e 0 N v b H V t b j U 0 N S w 1 N D R 9 J n F 1 b 3 Q 7 L C Z x d W 9 0 O 1 N l Y 3 R p b 2 4 x L 0 Z h c m F k Y X k g M i s z X 0 Q g M T U g M T A v Q X V 0 b 1 J l b W 9 2 Z W R D b 2 x 1 b W 5 z M S 5 7 Q 2 9 s d W 1 u N T Q 2 L D U 0 N X 0 m c X V v d D s s J n F 1 b 3 Q 7 U 2 V j d G l v b j E v R m F y Y W R h e S A y K z N f R C A x N S A x M C 9 B d X R v U m V t b 3 Z l Z E N v b H V t b n M x L n t D b 2 x 1 b W 4 1 N D c s N T Q 2 f S Z x d W 9 0 O y w m c X V v d D t T Z W N 0 a W 9 u M S 9 G Y X J h Z G F 5 I D I r M 1 9 E I D E 1 I D E w L 0 F 1 d G 9 S Z W 1 v d m V k Q 2 9 s d W 1 u c z E u e 0 N v b H V t b j U 0 O C w 1 N D d 9 J n F 1 b 3 Q 7 L C Z x d W 9 0 O 1 N l Y 3 R p b 2 4 x L 0 Z h c m F k Y X k g M i s z X 0 Q g M T U g M T A v Q X V 0 b 1 J l b W 9 2 Z W R D b 2 x 1 b W 5 z M S 5 7 Q 2 9 s d W 1 u N T Q 5 L D U 0 O H 0 m c X V v d D s s J n F 1 b 3 Q 7 U 2 V j d G l v b j E v R m F y Y W R h e S A y K z N f R C A x N S A x M C 9 B d X R v U m V t b 3 Z l Z E N v b H V t b n M x L n t D b 2 x 1 b W 4 1 N T A s N T Q 5 f S Z x d W 9 0 O y w m c X V v d D t T Z W N 0 a W 9 u M S 9 G Y X J h Z G F 5 I D I r M 1 9 E I D E 1 I D E w L 0 F 1 d G 9 S Z W 1 v d m V k Q 2 9 s d W 1 u c z E u e 0 N v b H V t b j U 1 M S w 1 N T B 9 J n F 1 b 3 Q 7 L C Z x d W 9 0 O 1 N l Y 3 R p b 2 4 x L 0 Z h c m F k Y X k g M i s z X 0 Q g M T U g M T A v Q X V 0 b 1 J l b W 9 2 Z W R D b 2 x 1 b W 5 z M S 5 7 Q 2 9 s d W 1 u N T U y L D U 1 M X 0 m c X V v d D s s J n F 1 b 3 Q 7 U 2 V j d G l v b j E v R m F y Y W R h e S A y K z N f R C A x N S A x M C 9 B d X R v U m V t b 3 Z l Z E N v b H V t b n M x L n t D b 2 x 1 b W 4 1 N T M s N T U y f S Z x d W 9 0 O y w m c X V v d D t T Z W N 0 a W 9 u M S 9 G Y X J h Z G F 5 I D I r M 1 9 E I D E 1 I D E w L 0 F 1 d G 9 S Z W 1 v d m V k Q 2 9 s d W 1 u c z E u e 0 N v b H V t b j U 1 N C w 1 N T N 9 J n F 1 b 3 Q 7 L C Z x d W 9 0 O 1 N l Y 3 R p b 2 4 x L 0 Z h c m F k Y X k g M i s z X 0 Q g M T U g M T A v Q X V 0 b 1 J l b W 9 2 Z W R D b 2 x 1 b W 5 z M S 5 7 Q 2 9 s d W 1 u N T U 1 L D U 1 N H 0 m c X V v d D s s J n F 1 b 3 Q 7 U 2 V j d G l v b j E v R m F y Y W R h e S A y K z N f R C A x N S A x M C 9 B d X R v U m V t b 3 Z l Z E N v b H V t b n M x L n t D b 2 x 1 b W 4 1 N T Y s N T U 1 f S Z x d W 9 0 O y w m c X V v d D t T Z W N 0 a W 9 u M S 9 G Y X J h Z G F 5 I D I r M 1 9 E I D E 1 I D E w L 0 F 1 d G 9 S Z W 1 v d m V k Q 2 9 s d W 1 u c z E u e 0 N v b H V t b j U 1 N y w 1 N T Z 9 J n F 1 b 3 Q 7 L C Z x d W 9 0 O 1 N l Y 3 R p b 2 4 x L 0 Z h c m F k Y X k g M i s z X 0 Q g M T U g M T A v Q X V 0 b 1 J l b W 9 2 Z W R D b 2 x 1 b W 5 z M S 5 7 Q 2 9 s d W 1 u N T U 4 L D U 1 N 3 0 m c X V v d D s s J n F 1 b 3 Q 7 U 2 V j d G l v b j E v R m F y Y W R h e S A y K z N f R C A x N S A x M C 9 B d X R v U m V t b 3 Z l Z E N v b H V t b n M x L n t D b 2 x 1 b W 4 1 N T k s N T U 4 f S Z x d W 9 0 O y w m c X V v d D t T Z W N 0 a W 9 u M S 9 G Y X J h Z G F 5 I D I r M 1 9 E I D E 1 I D E w L 0 F 1 d G 9 S Z W 1 v d m V k Q 2 9 s d W 1 u c z E u e 0 N v b H V t b j U 2 M C w 1 N T l 9 J n F 1 b 3 Q 7 L C Z x d W 9 0 O 1 N l Y 3 R p b 2 4 x L 0 Z h c m F k Y X k g M i s z X 0 Q g M T U g M T A v Q X V 0 b 1 J l b W 9 2 Z W R D b 2 x 1 b W 5 z M S 5 7 Q 2 9 s d W 1 u N T Y x L D U 2 M H 0 m c X V v d D s s J n F 1 b 3 Q 7 U 2 V j d G l v b j E v R m F y Y W R h e S A y K z N f R C A x N S A x M C 9 B d X R v U m V t b 3 Z l Z E N v b H V t b n M x L n t D b 2 x 1 b W 4 1 N j I s N T Y x f S Z x d W 9 0 O y w m c X V v d D t T Z W N 0 a W 9 u M S 9 G Y X J h Z G F 5 I D I r M 1 9 E I D E 1 I D E w L 0 F 1 d G 9 S Z W 1 v d m V k Q 2 9 s d W 1 u c z E u e 0 N v b H V t b j U 2 M y w 1 N j J 9 J n F 1 b 3 Q 7 L C Z x d W 9 0 O 1 N l Y 3 R p b 2 4 x L 0 Z h c m F k Y X k g M i s z X 0 Q g M T U g M T A v Q X V 0 b 1 J l b W 9 2 Z W R D b 2 x 1 b W 5 z M S 5 7 Q 2 9 s d W 1 u N T Y 0 L D U 2 M 3 0 m c X V v d D s s J n F 1 b 3 Q 7 U 2 V j d G l v b j E v R m F y Y W R h e S A y K z N f R C A x N S A x M C 9 B d X R v U m V t b 3 Z l Z E N v b H V t b n M x L n t D b 2 x 1 b W 4 1 N j U s N T Y 0 f S Z x d W 9 0 O y w m c X V v d D t T Z W N 0 a W 9 u M S 9 G Y X J h Z G F 5 I D I r M 1 9 E I D E 1 I D E w L 0 F 1 d G 9 S Z W 1 v d m V k Q 2 9 s d W 1 u c z E u e 0 N v b H V t b j U 2 N i w 1 N j V 9 J n F 1 b 3 Q 7 L C Z x d W 9 0 O 1 N l Y 3 R p b 2 4 x L 0 Z h c m F k Y X k g M i s z X 0 Q g M T U g M T A v Q X V 0 b 1 J l b W 9 2 Z W R D b 2 x 1 b W 5 z M S 5 7 Q 2 9 s d W 1 u N T Y 3 L D U 2 N n 0 m c X V v d D s s J n F 1 b 3 Q 7 U 2 V j d G l v b j E v R m F y Y W R h e S A y K z N f R C A x N S A x M C 9 B d X R v U m V t b 3 Z l Z E N v b H V t b n M x L n t D b 2 x 1 b W 4 1 N j g s N T Y 3 f S Z x d W 9 0 O y w m c X V v d D t T Z W N 0 a W 9 u M S 9 G Y X J h Z G F 5 I D I r M 1 9 E I D E 1 I D E w L 0 F 1 d G 9 S Z W 1 v d m V k Q 2 9 s d W 1 u c z E u e 0 N v b H V t b j U 2 O S w 1 N j h 9 J n F 1 b 3 Q 7 L C Z x d W 9 0 O 1 N l Y 3 R p b 2 4 x L 0 Z h c m F k Y X k g M i s z X 0 Q g M T U g M T A v Q X V 0 b 1 J l b W 9 2 Z W R D b 2 x 1 b W 5 z M S 5 7 Q 2 9 s d W 1 u N T c w L D U 2 O X 0 m c X V v d D s s J n F 1 b 3 Q 7 U 2 V j d G l v b j E v R m F y Y W R h e S A y K z N f R C A x N S A x M C 9 B d X R v U m V t b 3 Z l Z E N v b H V t b n M x L n t D b 2 x 1 b W 4 1 N z E s N T c w f S Z x d W 9 0 O y w m c X V v d D t T Z W N 0 a W 9 u M S 9 G Y X J h Z G F 5 I D I r M 1 9 E I D E 1 I D E w L 0 F 1 d G 9 S Z W 1 v d m V k Q 2 9 s d W 1 u c z E u e 0 N v b H V t b j U 3 M i w 1 N z F 9 J n F 1 b 3 Q 7 L C Z x d W 9 0 O 1 N l Y 3 R p b 2 4 x L 0 Z h c m F k Y X k g M i s z X 0 Q g M T U g M T A v Q X V 0 b 1 J l b W 9 2 Z W R D b 2 x 1 b W 5 z M S 5 7 Q 2 9 s d W 1 u N T c z L D U 3 M n 0 m c X V v d D s s J n F 1 b 3 Q 7 U 2 V j d G l v b j E v R m F y Y W R h e S A y K z N f R C A x N S A x M C 9 B d X R v U m V t b 3 Z l Z E N v b H V t b n M x L n t D b 2 x 1 b W 4 1 N z Q s N T c z f S Z x d W 9 0 O y w m c X V v d D t T Z W N 0 a W 9 u M S 9 G Y X J h Z G F 5 I D I r M 1 9 E I D E 1 I D E w L 0 F 1 d G 9 S Z W 1 v d m V k Q 2 9 s d W 1 u c z E u e 0 N v b H V t b j U 3 N S w 1 N z R 9 J n F 1 b 3 Q 7 L C Z x d W 9 0 O 1 N l Y 3 R p b 2 4 x L 0 Z h c m F k Y X k g M i s z X 0 Q g M T U g M T A v Q X V 0 b 1 J l b W 9 2 Z W R D b 2 x 1 b W 5 z M S 5 7 Q 2 9 s d W 1 u N T c 2 L D U 3 N X 0 m c X V v d D s s J n F 1 b 3 Q 7 U 2 V j d G l v b j E v R m F y Y W R h e S A y K z N f R C A x N S A x M C 9 B d X R v U m V t b 3 Z l Z E N v b H V t b n M x L n t D b 2 x 1 b W 4 1 N z c s N T c 2 f S Z x d W 9 0 O y w m c X V v d D t T Z W N 0 a W 9 u M S 9 G Y X J h Z G F 5 I D I r M 1 9 E I D E 1 I D E w L 0 F 1 d G 9 S Z W 1 v d m V k Q 2 9 s d W 1 u c z E u e 0 N v b H V t b j U 3 O C w 1 N z d 9 J n F 1 b 3 Q 7 L C Z x d W 9 0 O 1 N l Y 3 R p b 2 4 x L 0 Z h c m F k Y X k g M i s z X 0 Q g M T U g M T A v Q X V 0 b 1 J l b W 9 2 Z W R D b 2 x 1 b W 5 z M S 5 7 Q 2 9 s d W 1 u N T c 5 L D U 3 O H 0 m c X V v d D s s J n F 1 b 3 Q 7 U 2 V j d G l v b j E v R m F y Y W R h e S A y K z N f R C A x N S A x M C 9 B d X R v U m V t b 3 Z l Z E N v b H V t b n M x L n t D b 2 x 1 b W 4 1 O D A s N T c 5 f S Z x d W 9 0 O y w m c X V v d D t T Z W N 0 a W 9 u M S 9 G Y X J h Z G F 5 I D I r M 1 9 E I D E 1 I D E w L 0 F 1 d G 9 S Z W 1 v d m V k Q 2 9 s d W 1 u c z E u e 0 N v b H V t b j U 4 M S w 1 O D B 9 J n F 1 b 3 Q 7 L C Z x d W 9 0 O 1 N l Y 3 R p b 2 4 x L 0 Z h c m F k Y X k g M i s z X 0 Q g M T U g M T A v Q X V 0 b 1 J l b W 9 2 Z W R D b 2 x 1 b W 5 z M S 5 7 Q 2 9 s d W 1 u N T g y L D U 4 M X 0 m c X V v d D s s J n F 1 b 3 Q 7 U 2 V j d G l v b j E v R m F y Y W R h e S A y K z N f R C A x N S A x M C 9 B d X R v U m V t b 3 Z l Z E N v b H V t b n M x L n t D b 2 x 1 b W 4 1 O D M s N T g y f S Z x d W 9 0 O y w m c X V v d D t T Z W N 0 a W 9 u M S 9 G Y X J h Z G F 5 I D I r M 1 9 E I D E 1 I D E w L 0 F 1 d G 9 S Z W 1 v d m V k Q 2 9 s d W 1 u c z E u e 0 N v b H V t b j U 4 N C w 1 O D N 9 J n F 1 b 3 Q 7 L C Z x d W 9 0 O 1 N l Y 3 R p b 2 4 x L 0 Z h c m F k Y X k g M i s z X 0 Q g M T U g M T A v Q X V 0 b 1 J l b W 9 2 Z W R D b 2 x 1 b W 5 z M S 5 7 Q 2 9 s d W 1 u N T g 1 L D U 4 N H 0 m c X V v d D s s J n F 1 b 3 Q 7 U 2 V j d G l v b j E v R m F y Y W R h e S A y K z N f R C A x N S A x M C 9 B d X R v U m V t b 3 Z l Z E N v b H V t b n M x L n t D b 2 x 1 b W 4 1 O D Y s N T g 1 f S Z x d W 9 0 O y w m c X V v d D t T Z W N 0 a W 9 u M S 9 G Y X J h Z G F 5 I D I r M 1 9 E I D E 1 I D E w L 0 F 1 d G 9 S Z W 1 v d m V k Q 2 9 s d W 1 u c z E u e 0 N v b H V t b j U 4 N y w 1 O D Z 9 J n F 1 b 3 Q 7 L C Z x d W 9 0 O 1 N l Y 3 R p b 2 4 x L 0 Z h c m F k Y X k g M i s z X 0 Q g M T U g M T A v Q X V 0 b 1 J l b W 9 2 Z W R D b 2 x 1 b W 5 z M S 5 7 Q 2 9 s d W 1 u N T g 4 L D U 4 N 3 0 m c X V v d D s s J n F 1 b 3 Q 7 U 2 V j d G l v b j E v R m F y Y W R h e S A y K z N f R C A x N S A x M C 9 B d X R v U m V t b 3 Z l Z E N v b H V t b n M x L n t D b 2 x 1 b W 4 1 O D k s N T g 4 f S Z x d W 9 0 O y w m c X V v d D t T Z W N 0 a W 9 u M S 9 G Y X J h Z G F 5 I D I r M 1 9 E I D E 1 I D E w L 0 F 1 d G 9 S Z W 1 v d m V k Q 2 9 s d W 1 u c z E u e 0 N v b H V t b j U 5 M C w 1 O D l 9 J n F 1 b 3 Q 7 L C Z x d W 9 0 O 1 N l Y 3 R p b 2 4 x L 0 Z h c m F k Y X k g M i s z X 0 Q g M T U g M T A v Q X V 0 b 1 J l b W 9 2 Z W R D b 2 x 1 b W 5 z M S 5 7 Q 2 9 s d W 1 u N T k x L D U 5 M H 0 m c X V v d D s s J n F 1 b 3 Q 7 U 2 V j d G l v b j E v R m F y Y W R h e S A y K z N f R C A x N S A x M C 9 B d X R v U m V t b 3 Z l Z E N v b H V t b n M x L n t D b 2 x 1 b W 4 1 O T I s N T k x f S Z x d W 9 0 O y w m c X V v d D t T Z W N 0 a W 9 u M S 9 G Y X J h Z G F 5 I D I r M 1 9 E I D E 1 I D E w L 0 F 1 d G 9 S Z W 1 v d m V k Q 2 9 s d W 1 u c z E u e 0 N v b H V t b j U 5 M y w 1 O T J 9 J n F 1 b 3 Q 7 L C Z x d W 9 0 O 1 N l Y 3 R p b 2 4 x L 0 Z h c m F k Y X k g M i s z X 0 Q g M T U g M T A v Q X V 0 b 1 J l b W 9 2 Z W R D b 2 x 1 b W 5 z M S 5 7 Q 2 9 s d W 1 u N T k 0 L D U 5 M 3 0 m c X V v d D s s J n F 1 b 3 Q 7 U 2 V j d G l v b j E v R m F y Y W R h e S A y K z N f R C A x N S A x M C 9 B d X R v U m V t b 3 Z l Z E N v b H V t b n M x L n t D b 2 x 1 b W 4 1 O T U s N T k 0 f S Z x d W 9 0 O y w m c X V v d D t T Z W N 0 a W 9 u M S 9 G Y X J h Z G F 5 I D I r M 1 9 E I D E 1 I D E w L 0 F 1 d G 9 S Z W 1 v d m V k Q 2 9 s d W 1 u c z E u e 0 N v b H V t b j U 5 N i w 1 O T V 9 J n F 1 b 3 Q 7 L C Z x d W 9 0 O 1 N l Y 3 R p b 2 4 x L 0 Z h c m F k Y X k g M i s z X 0 Q g M T U g M T A v Q X V 0 b 1 J l b W 9 2 Z W R D b 2 x 1 b W 5 z M S 5 7 Q 2 9 s d W 1 u N T k 3 L D U 5 N n 0 m c X V v d D s s J n F 1 b 3 Q 7 U 2 V j d G l v b j E v R m F y Y W R h e S A y K z N f R C A x N S A x M C 9 B d X R v U m V t b 3 Z l Z E N v b H V t b n M x L n t D b 2 x 1 b W 4 1 O T g s N T k 3 f S Z x d W 9 0 O y w m c X V v d D t T Z W N 0 a W 9 u M S 9 G Y X J h Z G F 5 I D I r M 1 9 E I D E 1 I D E w L 0 F 1 d G 9 S Z W 1 v d m V k Q 2 9 s d W 1 u c z E u e 0 N v b H V t b j U 5 O S w 1 O T h 9 J n F 1 b 3 Q 7 L C Z x d W 9 0 O 1 N l Y 3 R p b 2 4 x L 0 Z h c m F k Y X k g M i s z X 0 Q g M T U g M T A v Q X V 0 b 1 J l b W 9 2 Z W R D b 2 x 1 b W 5 z M S 5 7 Q 2 9 s d W 1 u N j A w L D U 5 O X 0 m c X V v d D s s J n F 1 b 3 Q 7 U 2 V j d G l v b j E v R m F y Y W R h e S A y K z N f R C A x N S A x M C 9 B d X R v U m V t b 3 Z l Z E N v b H V t b n M x L n t D b 2 x 1 b W 4 2 M D E s N j A w f S Z x d W 9 0 O y w m c X V v d D t T Z W N 0 a W 9 u M S 9 G Y X J h Z G F 5 I D I r M 1 9 E I D E 1 I D E w L 0 F 1 d G 9 S Z W 1 v d m V k Q 2 9 s d W 1 u c z E u e 0 N v b H V t b j Y w M i w 2 M D F 9 J n F 1 b 3 Q 7 L C Z x d W 9 0 O 1 N l Y 3 R p b 2 4 x L 0 Z h c m F k Y X k g M i s z X 0 Q g M T U g M T A v Q X V 0 b 1 J l b W 9 2 Z W R D b 2 x 1 b W 5 z M S 5 7 Q 2 9 s d W 1 u N j A z L D Y w M n 0 m c X V v d D s s J n F 1 b 3 Q 7 U 2 V j d G l v b j E v R m F y Y W R h e S A y K z N f R C A x N S A x M C 9 B d X R v U m V t b 3 Z l Z E N v b H V t b n M x L n t D b 2 x 1 b W 4 2 M D Q s N j A z f S Z x d W 9 0 O y w m c X V v d D t T Z W N 0 a W 9 u M S 9 G Y X J h Z G F 5 I D I r M 1 9 E I D E 1 I D E w L 0 F 1 d G 9 S Z W 1 v d m V k Q 2 9 s d W 1 u c z E u e 0 N v b H V t b j Y w N S w 2 M D R 9 J n F 1 b 3 Q 7 L C Z x d W 9 0 O 1 N l Y 3 R p b 2 4 x L 0 Z h c m F k Y X k g M i s z X 0 Q g M T U g M T A v Q X V 0 b 1 J l b W 9 2 Z W R D b 2 x 1 b W 5 z M S 5 7 Q 2 9 s d W 1 u N j A 2 L D Y w N X 0 m c X V v d D s s J n F 1 b 3 Q 7 U 2 V j d G l v b j E v R m F y Y W R h e S A y K z N f R C A x N S A x M C 9 B d X R v U m V t b 3 Z l Z E N v b H V t b n M x L n t D b 2 x 1 b W 4 2 M D c s N j A 2 f S Z x d W 9 0 O y w m c X V v d D t T Z W N 0 a W 9 u M S 9 G Y X J h Z G F 5 I D I r M 1 9 E I D E 1 I D E w L 0 F 1 d G 9 S Z W 1 v d m V k Q 2 9 s d W 1 u c z E u e 0 N v b H V t b j Y w O C w 2 M D d 9 J n F 1 b 3 Q 7 L C Z x d W 9 0 O 1 N l Y 3 R p b 2 4 x L 0 Z h c m F k Y X k g M i s z X 0 Q g M T U g M T A v Q X V 0 b 1 J l b W 9 2 Z W R D b 2 x 1 b W 5 z M S 5 7 Q 2 9 s d W 1 u N j A 5 L D Y w O H 0 m c X V v d D s s J n F 1 b 3 Q 7 U 2 V j d G l v b j E v R m F y Y W R h e S A y K z N f R C A x N S A x M C 9 B d X R v U m V t b 3 Z l Z E N v b H V t b n M x L n t D b 2 x 1 b W 4 2 M T A s N j A 5 f S Z x d W 9 0 O y w m c X V v d D t T Z W N 0 a W 9 u M S 9 G Y X J h Z G F 5 I D I r M 1 9 E I D E 1 I D E w L 0 F 1 d G 9 S Z W 1 v d m V k Q 2 9 s d W 1 u c z E u e 0 N v b H V t b j Y x M S w 2 M T B 9 J n F 1 b 3 Q 7 L C Z x d W 9 0 O 1 N l Y 3 R p b 2 4 x L 0 Z h c m F k Y X k g M i s z X 0 Q g M T U g M T A v Q X V 0 b 1 J l b W 9 2 Z W R D b 2 x 1 b W 5 z M S 5 7 Q 2 9 s d W 1 u N j E y L D Y x M X 0 m c X V v d D s s J n F 1 b 3 Q 7 U 2 V j d G l v b j E v R m F y Y W R h e S A y K z N f R C A x N S A x M C 9 B d X R v U m V t b 3 Z l Z E N v b H V t b n M x L n t D b 2 x 1 b W 4 2 M T M s N j E y f S Z x d W 9 0 O y w m c X V v d D t T Z W N 0 a W 9 u M S 9 G Y X J h Z G F 5 I D I r M 1 9 E I D E 1 I D E w L 0 F 1 d G 9 S Z W 1 v d m V k Q 2 9 s d W 1 u c z E u e 0 N v b H V t b j Y x N C w 2 M T N 9 J n F 1 b 3 Q 7 L C Z x d W 9 0 O 1 N l Y 3 R p b 2 4 x L 0 Z h c m F k Y X k g M i s z X 0 Q g M T U g M T A v Q X V 0 b 1 J l b W 9 2 Z W R D b 2 x 1 b W 5 z M S 5 7 Q 2 9 s d W 1 u N j E 1 L D Y x N H 0 m c X V v d D s s J n F 1 b 3 Q 7 U 2 V j d G l v b j E v R m F y Y W R h e S A y K z N f R C A x N S A x M C 9 B d X R v U m V t b 3 Z l Z E N v b H V t b n M x L n t D b 2 x 1 b W 4 2 M T Y s N j E 1 f S Z x d W 9 0 O y w m c X V v d D t T Z W N 0 a W 9 u M S 9 G Y X J h Z G F 5 I D I r M 1 9 E I D E 1 I D E w L 0 F 1 d G 9 S Z W 1 v d m V k Q 2 9 s d W 1 u c z E u e 0 N v b H V t b j Y x N y w 2 M T Z 9 J n F 1 b 3 Q 7 L C Z x d W 9 0 O 1 N l Y 3 R p b 2 4 x L 0 Z h c m F k Y X k g M i s z X 0 Q g M T U g M T A v Q X V 0 b 1 J l b W 9 2 Z W R D b 2 x 1 b W 5 z M S 5 7 Q 2 9 s d W 1 u N j E 4 L D Y x N 3 0 m c X V v d D s s J n F 1 b 3 Q 7 U 2 V j d G l v b j E v R m F y Y W R h e S A y K z N f R C A x N S A x M C 9 B d X R v U m V t b 3 Z l Z E N v b H V t b n M x L n t D b 2 x 1 b W 4 2 M T k s N j E 4 f S Z x d W 9 0 O y w m c X V v d D t T Z W N 0 a W 9 u M S 9 G Y X J h Z G F 5 I D I r M 1 9 E I D E 1 I D E w L 0 F 1 d G 9 S Z W 1 v d m V k Q 2 9 s d W 1 u c z E u e 0 N v b H V t b j Y y M C w 2 M T l 9 J n F 1 b 3 Q 7 L C Z x d W 9 0 O 1 N l Y 3 R p b 2 4 x L 0 Z h c m F k Y X k g M i s z X 0 Q g M T U g M T A v Q X V 0 b 1 J l b W 9 2 Z W R D b 2 x 1 b W 5 z M S 5 7 Q 2 9 s d W 1 u N j I x L D Y y M H 0 m c X V v d D s s J n F 1 b 3 Q 7 U 2 V j d G l v b j E v R m F y Y W R h e S A y K z N f R C A x N S A x M C 9 B d X R v U m V t b 3 Z l Z E N v b H V t b n M x L n t D b 2 x 1 b W 4 2 M j I s N j I x f S Z x d W 9 0 O y w m c X V v d D t T Z W N 0 a W 9 u M S 9 G Y X J h Z G F 5 I D I r M 1 9 E I D E 1 I D E w L 0 F 1 d G 9 S Z W 1 v d m V k Q 2 9 s d W 1 u c z E u e 0 N v b H V t b j Y y M y w 2 M j J 9 J n F 1 b 3 Q 7 L C Z x d W 9 0 O 1 N l Y 3 R p b 2 4 x L 0 Z h c m F k Y X k g M i s z X 0 Q g M T U g M T A v Q X V 0 b 1 J l b W 9 2 Z W R D b 2 x 1 b W 5 z M S 5 7 Q 2 9 s d W 1 u N j I 0 L D Y y M 3 0 m c X V v d D s s J n F 1 b 3 Q 7 U 2 V j d G l v b j E v R m F y Y W R h e S A y K z N f R C A x N S A x M C 9 B d X R v U m V t b 3 Z l Z E N v b H V t b n M x L n t D b 2 x 1 b W 4 2 M j U s N j I 0 f S Z x d W 9 0 O y w m c X V v d D t T Z W N 0 a W 9 u M S 9 G Y X J h Z G F 5 I D I r M 1 9 E I D E 1 I D E w L 0 F 1 d G 9 S Z W 1 v d m V k Q 2 9 s d W 1 u c z E u e 0 N v b H V t b j Y y N i w 2 M j V 9 J n F 1 b 3 Q 7 L C Z x d W 9 0 O 1 N l Y 3 R p b 2 4 x L 0 Z h c m F k Y X k g M i s z X 0 Q g M T U g M T A v Q X V 0 b 1 J l b W 9 2 Z W R D b 2 x 1 b W 5 z M S 5 7 Q 2 9 s d W 1 u N j I 3 L D Y y N n 0 m c X V v d D s s J n F 1 b 3 Q 7 U 2 V j d G l v b j E v R m F y Y W R h e S A y K z N f R C A x N S A x M C 9 B d X R v U m V t b 3 Z l Z E N v b H V t b n M x L n t D b 2 x 1 b W 4 2 M j g s N j I 3 f S Z x d W 9 0 O y w m c X V v d D t T Z W N 0 a W 9 u M S 9 G Y X J h Z G F 5 I D I r M 1 9 E I D E 1 I D E w L 0 F 1 d G 9 S Z W 1 v d m V k Q 2 9 s d W 1 u c z E u e 0 N v b H V t b j Y y O S w 2 M j h 9 J n F 1 b 3 Q 7 L C Z x d W 9 0 O 1 N l Y 3 R p b 2 4 x L 0 Z h c m F k Y X k g M i s z X 0 Q g M T U g M T A v Q X V 0 b 1 J l b W 9 2 Z W R D b 2 x 1 b W 5 z M S 5 7 Q 2 9 s d W 1 u N j M w L D Y y O X 0 m c X V v d D s s J n F 1 b 3 Q 7 U 2 V j d G l v b j E v R m F y Y W R h e S A y K z N f R C A x N S A x M C 9 B d X R v U m V t b 3 Z l Z E N v b H V t b n M x L n t D b 2 x 1 b W 4 2 M z E s N j M w f S Z x d W 9 0 O y w m c X V v d D t T Z W N 0 a W 9 u M S 9 G Y X J h Z G F 5 I D I r M 1 9 E I D E 1 I D E w L 0 F 1 d G 9 S Z W 1 v d m V k Q 2 9 s d W 1 u c z E u e 0 N v b H V t b j Y z M i w 2 M z F 9 J n F 1 b 3 Q 7 L C Z x d W 9 0 O 1 N l Y 3 R p b 2 4 x L 0 Z h c m F k Y X k g M i s z X 0 Q g M T U g M T A v Q X V 0 b 1 J l b W 9 2 Z W R D b 2 x 1 b W 5 z M S 5 7 Q 2 9 s d W 1 u N j M z L D Y z M n 0 m c X V v d D s s J n F 1 b 3 Q 7 U 2 V j d G l v b j E v R m F y Y W R h e S A y K z N f R C A x N S A x M C 9 B d X R v U m V t b 3 Z l Z E N v b H V t b n M x L n t D b 2 x 1 b W 4 2 M z Q s N j M z f S Z x d W 9 0 O y w m c X V v d D t T Z W N 0 a W 9 u M S 9 G Y X J h Z G F 5 I D I r M 1 9 E I D E 1 I D E w L 0 F 1 d G 9 S Z W 1 v d m V k Q 2 9 s d W 1 u c z E u e 0 N v b H V t b j Y z N S w 2 M z R 9 J n F 1 b 3 Q 7 L C Z x d W 9 0 O 1 N l Y 3 R p b 2 4 x L 0 Z h c m F k Y X k g M i s z X 0 Q g M T U g M T A v Q X V 0 b 1 J l b W 9 2 Z W R D b 2 x 1 b W 5 z M S 5 7 Q 2 9 s d W 1 u N j M 2 L D Y z N X 0 m c X V v d D s s J n F 1 b 3 Q 7 U 2 V j d G l v b j E v R m F y Y W R h e S A y K z N f R C A x N S A x M C 9 B d X R v U m V t b 3 Z l Z E N v b H V t b n M x L n t D b 2 x 1 b W 4 2 M z c s N j M 2 f S Z x d W 9 0 O y w m c X V v d D t T Z W N 0 a W 9 u M S 9 G Y X J h Z G F 5 I D I r M 1 9 E I D E 1 I D E w L 0 F 1 d G 9 S Z W 1 v d m V k Q 2 9 s d W 1 u c z E u e 0 N v b H V t b j Y z O C w 2 M z d 9 J n F 1 b 3 Q 7 L C Z x d W 9 0 O 1 N l Y 3 R p b 2 4 x L 0 Z h c m F k Y X k g M i s z X 0 Q g M T U g M T A v Q X V 0 b 1 J l b W 9 2 Z W R D b 2 x 1 b W 5 z M S 5 7 Q 2 9 s d W 1 u N j M 5 L D Y z O H 0 m c X V v d D s s J n F 1 b 3 Q 7 U 2 V j d G l v b j E v R m F y Y W R h e S A y K z N f R C A x N S A x M C 9 B d X R v U m V t b 3 Z l Z E N v b H V t b n M x L n t D b 2 x 1 b W 4 2 N D A s N j M 5 f S Z x d W 9 0 O y w m c X V v d D t T Z W N 0 a W 9 u M S 9 G Y X J h Z G F 5 I D I r M 1 9 E I D E 1 I D E w L 0 F 1 d G 9 S Z W 1 v d m V k Q 2 9 s d W 1 u c z E u e 0 N v b H V t b j Y 0 M S w 2 N D B 9 J n F 1 b 3 Q 7 L C Z x d W 9 0 O 1 N l Y 3 R p b 2 4 x L 0 Z h c m F k Y X k g M i s z X 0 Q g M T U g M T A v Q X V 0 b 1 J l b W 9 2 Z W R D b 2 x 1 b W 5 z M S 5 7 Q 2 9 s d W 1 u N j Q y L D Y 0 M X 0 m c X V v d D s s J n F 1 b 3 Q 7 U 2 V j d G l v b j E v R m F y Y W R h e S A y K z N f R C A x N S A x M C 9 B d X R v U m V t b 3 Z l Z E N v b H V t b n M x L n t D b 2 x 1 b W 4 2 N D M s N j Q y f S Z x d W 9 0 O y w m c X V v d D t T Z W N 0 a W 9 u M S 9 G Y X J h Z G F 5 I D I r M 1 9 E I D E 1 I D E w L 0 F 1 d G 9 S Z W 1 v d m V k Q 2 9 s d W 1 u c z E u e 0 N v b H V t b j Y 0 N C w 2 N D N 9 J n F 1 b 3 Q 7 L C Z x d W 9 0 O 1 N l Y 3 R p b 2 4 x L 0 Z h c m F k Y X k g M i s z X 0 Q g M T U g M T A v Q X V 0 b 1 J l b W 9 2 Z W R D b 2 x 1 b W 5 z M S 5 7 Q 2 9 s d W 1 u N j Q 1 L D Y 0 N H 0 m c X V v d D s s J n F 1 b 3 Q 7 U 2 V j d G l v b j E v R m F y Y W R h e S A y K z N f R C A x N S A x M C 9 B d X R v U m V t b 3 Z l Z E N v b H V t b n M x L n t D b 2 x 1 b W 4 2 N D Y s N j Q 1 f S Z x d W 9 0 O y w m c X V v d D t T Z W N 0 a W 9 u M S 9 G Y X J h Z G F 5 I D I r M 1 9 E I D E 1 I D E w L 0 F 1 d G 9 S Z W 1 v d m V k Q 2 9 s d W 1 u c z E u e 0 N v b H V t b j Y 0 N y w 2 N D Z 9 J n F 1 b 3 Q 7 L C Z x d W 9 0 O 1 N l Y 3 R p b 2 4 x L 0 Z h c m F k Y X k g M i s z X 0 Q g M T U g M T A v Q X V 0 b 1 J l b W 9 2 Z W R D b 2 x 1 b W 5 z M S 5 7 Q 2 9 s d W 1 u N j Q 4 L D Y 0 N 3 0 m c X V v d D s s J n F 1 b 3 Q 7 U 2 V j d G l v b j E v R m F y Y W R h e S A y K z N f R C A x N S A x M C 9 B d X R v U m V t b 3 Z l Z E N v b H V t b n M x L n t D b 2 x 1 b W 4 2 N D k s N j Q 4 f S Z x d W 9 0 O y w m c X V v d D t T Z W N 0 a W 9 u M S 9 G Y X J h Z G F 5 I D I r M 1 9 E I D E 1 I D E w L 0 F 1 d G 9 S Z W 1 v d m V k Q 2 9 s d W 1 u c z E u e 0 N v b H V t b j Y 1 M C w 2 N D l 9 J n F 1 b 3 Q 7 L C Z x d W 9 0 O 1 N l Y 3 R p b 2 4 x L 0 Z h c m F k Y X k g M i s z X 0 Q g M T U g M T A v Q X V 0 b 1 J l b W 9 2 Z W R D b 2 x 1 b W 5 z M S 5 7 Q 2 9 s d W 1 u N j U x L D Y 1 M H 0 m c X V v d D s s J n F 1 b 3 Q 7 U 2 V j d G l v b j E v R m F y Y W R h e S A y K z N f R C A x N S A x M C 9 B d X R v U m V t b 3 Z l Z E N v b H V t b n M x L n t D b 2 x 1 b W 4 2 N T I s N j U x f S Z x d W 9 0 O y w m c X V v d D t T Z W N 0 a W 9 u M S 9 G Y X J h Z G F 5 I D I r M 1 9 E I D E 1 I D E w L 0 F 1 d G 9 S Z W 1 v d m V k Q 2 9 s d W 1 u c z E u e 0 N v b H V t b j Y 1 M y w 2 N T J 9 J n F 1 b 3 Q 7 L C Z x d W 9 0 O 1 N l Y 3 R p b 2 4 x L 0 Z h c m F k Y X k g M i s z X 0 Q g M T U g M T A v Q X V 0 b 1 J l b W 9 2 Z W R D b 2 x 1 b W 5 z M S 5 7 Q 2 9 s d W 1 u N j U 0 L D Y 1 M 3 0 m c X V v d D s s J n F 1 b 3 Q 7 U 2 V j d G l v b j E v R m F y Y W R h e S A y K z N f R C A x N S A x M C 9 B d X R v U m V t b 3 Z l Z E N v b H V t b n M x L n t D b 2 x 1 b W 4 2 N T U s N j U 0 f S Z x d W 9 0 O y w m c X V v d D t T Z W N 0 a W 9 u M S 9 G Y X J h Z G F 5 I D I r M 1 9 E I D E 1 I D E w L 0 F 1 d G 9 S Z W 1 v d m V k Q 2 9 s d W 1 u c z E u e 0 N v b H V t b j Y 1 N i w 2 N T V 9 J n F 1 b 3 Q 7 L C Z x d W 9 0 O 1 N l Y 3 R p b 2 4 x L 0 Z h c m F k Y X k g M i s z X 0 Q g M T U g M T A v Q X V 0 b 1 J l b W 9 2 Z W R D b 2 x 1 b W 5 z M S 5 7 Q 2 9 s d W 1 u N j U 3 L D Y 1 N n 0 m c X V v d D s s J n F 1 b 3 Q 7 U 2 V j d G l v b j E v R m F y Y W R h e S A y K z N f R C A x N S A x M C 9 B d X R v U m V t b 3 Z l Z E N v b H V t b n M x L n t D b 2 x 1 b W 4 2 N T g s N j U 3 f S Z x d W 9 0 O y w m c X V v d D t T Z W N 0 a W 9 u M S 9 G Y X J h Z G F 5 I D I r M 1 9 E I D E 1 I D E w L 0 F 1 d G 9 S Z W 1 v d m V k Q 2 9 s d W 1 u c z E u e 0 N v b H V t b j Y 1 O S w 2 N T h 9 J n F 1 b 3 Q 7 L C Z x d W 9 0 O 1 N l Y 3 R p b 2 4 x L 0 Z h c m F k Y X k g M i s z X 0 Q g M T U g M T A v Q X V 0 b 1 J l b W 9 2 Z W R D b 2 x 1 b W 5 z M S 5 7 Q 2 9 s d W 1 u N j Y w L D Y 1 O X 0 m c X V v d D s s J n F 1 b 3 Q 7 U 2 V j d G l v b j E v R m F y Y W R h e S A y K z N f R C A x N S A x M C 9 B d X R v U m V t b 3 Z l Z E N v b H V t b n M x L n t D b 2 x 1 b W 4 2 N j E s N j Y w f S Z x d W 9 0 O y w m c X V v d D t T Z W N 0 a W 9 u M S 9 G Y X J h Z G F 5 I D I r M 1 9 E I D E 1 I D E w L 0 F 1 d G 9 S Z W 1 v d m V k Q 2 9 s d W 1 u c z E u e 0 N v b H V t b j Y 2 M i w 2 N j F 9 J n F 1 b 3 Q 7 L C Z x d W 9 0 O 1 N l Y 3 R p b 2 4 x L 0 Z h c m F k Y X k g M i s z X 0 Q g M T U g M T A v Q X V 0 b 1 J l b W 9 2 Z W R D b 2 x 1 b W 5 z M S 5 7 Q 2 9 s d W 1 u N j Y z L D Y 2 M n 0 m c X V v d D s s J n F 1 b 3 Q 7 U 2 V j d G l v b j E v R m F y Y W R h e S A y K z N f R C A x N S A x M C 9 B d X R v U m V t b 3 Z l Z E N v b H V t b n M x L n t D b 2 x 1 b W 4 2 N j Q s N j Y z f S Z x d W 9 0 O y w m c X V v d D t T Z W N 0 a W 9 u M S 9 G Y X J h Z G F 5 I D I r M 1 9 E I D E 1 I D E w L 0 F 1 d G 9 S Z W 1 v d m V k Q 2 9 s d W 1 u c z E u e 0 N v b H V t b j Y 2 N S w 2 N j R 9 J n F 1 b 3 Q 7 L C Z x d W 9 0 O 1 N l Y 3 R p b 2 4 x L 0 Z h c m F k Y X k g M i s z X 0 Q g M T U g M T A v Q X V 0 b 1 J l b W 9 2 Z W R D b 2 x 1 b W 5 z M S 5 7 Q 2 9 s d W 1 u N j Y 2 L D Y 2 N X 0 m c X V v d D s s J n F 1 b 3 Q 7 U 2 V j d G l v b j E v R m F y Y W R h e S A y K z N f R C A x N S A x M C 9 B d X R v U m V t b 3 Z l Z E N v b H V t b n M x L n t D b 2 x 1 b W 4 2 N j c s N j Y 2 f S Z x d W 9 0 O y w m c X V v d D t T Z W N 0 a W 9 u M S 9 G Y X J h Z G F 5 I D I r M 1 9 E I D E 1 I D E w L 0 F 1 d G 9 S Z W 1 v d m V k Q 2 9 s d W 1 u c z E u e 0 N v b H V t b j Y 2 O C w 2 N j d 9 J n F 1 b 3 Q 7 L C Z x d W 9 0 O 1 N l Y 3 R p b 2 4 x L 0 Z h c m F k Y X k g M i s z X 0 Q g M T U g M T A v Q X V 0 b 1 J l b W 9 2 Z W R D b 2 x 1 b W 5 z M S 5 7 Q 2 9 s d W 1 u N j Y 5 L D Y 2 O H 0 m c X V v d D s s J n F 1 b 3 Q 7 U 2 V j d G l v b j E v R m F y Y W R h e S A y K z N f R C A x N S A x M C 9 B d X R v U m V t b 3 Z l Z E N v b H V t b n M x L n t D b 2 x 1 b W 4 2 N z A s N j Y 5 f S Z x d W 9 0 O y w m c X V v d D t T Z W N 0 a W 9 u M S 9 G Y X J h Z G F 5 I D I r M 1 9 E I D E 1 I D E w L 0 F 1 d G 9 S Z W 1 v d m V k Q 2 9 s d W 1 u c z E u e 0 N v b H V t b j Y 3 M S w 2 N z B 9 J n F 1 b 3 Q 7 L C Z x d W 9 0 O 1 N l Y 3 R p b 2 4 x L 0 Z h c m F k Y X k g M i s z X 0 Q g M T U g M T A v Q X V 0 b 1 J l b W 9 2 Z W R D b 2 x 1 b W 5 z M S 5 7 Q 2 9 s d W 1 u N j c y L D Y 3 M X 0 m c X V v d D s s J n F 1 b 3 Q 7 U 2 V j d G l v b j E v R m F y Y W R h e S A y K z N f R C A x N S A x M C 9 B d X R v U m V t b 3 Z l Z E N v b H V t b n M x L n t D b 2 x 1 b W 4 2 N z M s N j c y f S Z x d W 9 0 O y w m c X V v d D t T Z W N 0 a W 9 u M S 9 G Y X J h Z G F 5 I D I r M 1 9 E I D E 1 I D E w L 0 F 1 d G 9 S Z W 1 v d m V k Q 2 9 s d W 1 u c z E u e 0 N v b H V t b j Y 3 N C w 2 N z N 9 J n F 1 b 3 Q 7 L C Z x d W 9 0 O 1 N l Y 3 R p b 2 4 x L 0 Z h c m F k Y X k g M i s z X 0 Q g M T U g M T A v Q X V 0 b 1 J l b W 9 2 Z W R D b 2 x 1 b W 5 z M S 5 7 Q 2 9 s d W 1 u N j c 1 L D Y 3 N H 0 m c X V v d D s s J n F 1 b 3 Q 7 U 2 V j d G l v b j E v R m F y Y W R h e S A y K z N f R C A x N S A x M C 9 B d X R v U m V t b 3 Z l Z E N v b H V t b n M x L n t D b 2 x 1 b W 4 2 N z Y s N j c 1 f S Z x d W 9 0 O y w m c X V v d D t T Z W N 0 a W 9 u M S 9 G Y X J h Z G F 5 I D I r M 1 9 E I D E 1 I D E w L 0 F 1 d G 9 S Z W 1 v d m V k Q 2 9 s d W 1 u c z E u e 0 N v b H V t b j Y 3 N y w 2 N z Z 9 J n F 1 b 3 Q 7 L C Z x d W 9 0 O 1 N l Y 3 R p b 2 4 x L 0 Z h c m F k Y X k g M i s z X 0 Q g M T U g M T A v Q X V 0 b 1 J l b W 9 2 Z W R D b 2 x 1 b W 5 z M S 5 7 Q 2 9 s d W 1 u N j c 4 L D Y 3 N 3 0 m c X V v d D s s J n F 1 b 3 Q 7 U 2 V j d G l v b j E v R m F y Y W R h e S A y K z N f R C A x N S A x M C 9 B d X R v U m V t b 3 Z l Z E N v b H V t b n M x L n t D b 2 x 1 b W 4 2 N z k s N j c 4 f S Z x d W 9 0 O y w m c X V v d D t T Z W N 0 a W 9 u M S 9 G Y X J h Z G F 5 I D I r M 1 9 E I D E 1 I D E w L 0 F 1 d G 9 S Z W 1 v d m V k Q 2 9 s d W 1 u c z E u e 0 N v b H V t b j Y 4 M C w 2 N z l 9 J n F 1 b 3 Q 7 L C Z x d W 9 0 O 1 N l Y 3 R p b 2 4 x L 0 Z h c m F k Y X k g M i s z X 0 Q g M T U g M T A v Q X V 0 b 1 J l b W 9 2 Z W R D b 2 x 1 b W 5 z M S 5 7 Q 2 9 s d W 1 u N j g x L D Y 4 M H 0 m c X V v d D s s J n F 1 b 3 Q 7 U 2 V j d G l v b j E v R m F y Y W R h e S A y K z N f R C A x N S A x M C 9 B d X R v U m V t b 3 Z l Z E N v b H V t b n M x L n t D b 2 x 1 b W 4 2 O D I s N j g x f S Z x d W 9 0 O y w m c X V v d D t T Z W N 0 a W 9 u M S 9 G Y X J h Z G F 5 I D I r M 1 9 E I D E 1 I D E w L 0 F 1 d G 9 S Z W 1 v d m V k Q 2 9 s d W 1 u c z E u e 0 N v b H V t b j Y 4 M y w 2 O D J 9 J n F 1 b 3 Q 7 L C Z x d W 9 0 O 1 N l Y 3 R p b 2 4 x L 0 Z h c m F k Y X k g M i s z X 0 Q g M T U g M T A v Q X V 0 b 1 J l b W 9 2 Z W R D b 2 x 1 b W 5 z M S 5 7 Q 2 9 s d W 1 u N j g 0 L D Y 4 M 3 0 m c X V v d D s s J n F 1 b 3 Q 7 U 2 V j d G l v b j E v R m F y Y W R h e S A y K z N f R C A x N S A x M C 9 B d X R v U m V t b 3 Z l Z E N v b H V t b n M x L n t D b 2 x 1 b W 4 2 O D U s N j g 0 f S Z x d W 9 0 O y w m c X V v d D t T Z W N 0 a W 9 u M S 9 G Y X J h Z G F 5 I D I r M 1 9 E I D E 1 I D E w L 0 F 1 d G 9 S Z W 1 v d m V k Q 2 9 s d W 1 u c z E u e 0 N v b H V t b j Y 4 N i w 2 O D V 9 J n F 1 b 3 Q 7 L C Z x d W 9 0 O 1 N l Y 3 R p b 2 4 x L 0 Z h c m F k Y X k g M i s z X 0 Q g M T U g M T A v Q X V 0 b 1 J l b W 9 2 Z W R D b 2 x 1 b W 5 z M S 5 7 Q 2 9 s d W 1 u N j g 3 L D Y 4 N n 0 m c X V v d D s s J n F 1 b 3 Q 7 U 2 V j d G l v b j E v R m F y Y W R h e S A y K z N f R C A x N S A x M C 9 B d X R v U m V t b 3 Z l Z E N v b H V t b n M x L n t D b 2 x 1 b W 4 2 O D g s N j g 3 f S Z x d W 9 0 O y w m c X V v d D t T Z W N 0 a W 9 u M S 9 G Y X J h Z G F 5 I D I r M 1 9 E I D E 1 I D E w L 0 F 1 d G 9 S Z W 1 v d m V k Q 2 9 s d W 1 u c z E u e 0 N v b H V t b j Y 4 O S w 2 O D h 9 J n F 1 b 3 Q 7 L C Z x d W 9 0 O 1 N l Y 3 R p b 2 4 x L 0 Z h c m F k Y X k g M i s z X 0 Q g M T U g M T A v Q X V 0 b 1 J l b W 9 2 Z W R D b 2 x 1 b W 5 z M S 5 7 Q 2 9 s d W 1 u N j k w L D Y 4 O X 0 m c X V v d D s s J n F 1 b 3 Q 7 U 2 V j d G l v b j E v R m F y Y W R h e S A y K z N f R C A x N S A x M C 9 B d X R v U m V t b 3 Z l Z E N v b H V t b n M x L n t D b 2 x 1 b W 4 2 O T E s N j k w f S Z x d W 9 0 O y w m c X V v d D t T Z W N 0 a W 9 u M S 9 G Y X J h Z G F 5 I D I r M 1 9 E I D E 1 I D E w L 0 F 1 d G 9 S Z W 1 v d m V k Q 2 9 s d W 1 u c z E u e 0 N v b H V t b j Y 5 M i w 2 O T F 9 J n F 1 b 3 Q 7 L C Z x d W 9 0 O 1 N l Y 3 R p b 2 4 x L 0 Z h c m F k Y X k g M i s z X 0 Q g M T U g M T A v Q X V 0 b 1 J l b W 9 2 Z W R D b 2 x 1 b W 5 z M S 5 7 Q 2 9 s d W 1 u N j k z L D Y 5 M n 0 m c X V v d D s s J n F 1 b 3 Q 7 U 2 V j d G l v b j E v R m F y Y W R h e S A y K z N f R C A x N S A x M C 9 B d X R v U m V t b 3 Z l Z E N v b H V t b n M x L n t D b 2 x 1 b W 4 2 O T Q s N j k z f S Z x d W 9 0 O y w m c X V v d D t T Z W N 0 a W 9 u M S 9 G Y X J h Z G F 5 I D I r M 1 9 E I D E 1 I D E w L 0 F 1 d G 9 S Z W 1 v d m V k Q 2 9 s d W 1 u c z E u e 0 N v b H V t b j Y 5 N S w 2 O T R 9 J n F 1 b 3 Q 7 L C Z x d W 9 0 O 1 N l Y 3 R p b 2 4 x L 0 Z h c m F k Y X k g M i s z X 0 Q g M T U g M T A v Q X V 0 b 1 J l b W 9 2 Z W R D b 2 x 1 b W 5 z M S 5 7 Q 2 9 s d W 1 u N j k 2 L D Y 5 N X 0 m c X V v d D s s J n F 1 b 3 Q 7 U 2 V j d G l v b j E v R m F y Y W R h e S A y K z N f R C A x N S A x M C 9 B d X R v U m V t b 3 Z l Z E N v b H V t b n M x L n t D b 2 x 1 b W 4 2 O T c s N j k 2 f S Z x d W 9 0 O y w m c X V v d D t T Z W N 0 a W 9 u M S 9 G Y X J h Z G F 5 I D I r M 1 9 E I D E 1 I D E w L 0 F 1 d G 9 S Z W 1 v d m V k Q 2 9 s d W 1 u c z E u e 0 N v b H V t b j Y 5 O C w 2 O T d 9 J n F 1 b 3 Q 7 L C Z x d W 9 0 O 1 N l Y 3 R p b 2 4 x L 0 Z h c m F k Y X k g M i s z X 0 Q g M T U g M T A v Q X V 0 b 1 J l b W 9 2 Z W R D b 2 x 1 b W 5 z M S 5 7 Q 2 9 s d W 1 u N j k 5 L D Y 5 O H 0 m c X V v d D s s J n F 1 b 3 Q 7 U 2 V j d G l v b j E v R m F y Y W R h e S A y K z N f R C A x N S A x M C 9 B d X R v U m V t b 3 Z l Z E N v b H V t b n M x L n t D b 2 x 1 b W 4 3 M D A s N j k 5 f S Z x d W 9 0 O y w m c X V v d D t T Z W N 0 a W 9 u M S 9 G Y X J h Z G F 5 I D I r M 1 9 E I D E 1 I D E w L 0 F 1 d G 9 S Z W 1 v d m V k Q 2 9 s d W 1 u c z E u e 0 N v b H V t b j c w M S w 3 M D B 9 J n F 1 b 3 Q 7 L C Z x d W 9 0 O 1 N l Y 3 R p b 2 4 x L 0 Z h c m F k Y X k g M i s z X 0 Q g M T U g M T A v Q X V 0 b 1 J l b W 9 2 Z W R D b 2 x 1 b W 5 z M S 5 7 Q 2 9 s d W 1 u N z A y L D c w M X 0 m c X V v d D s s J n F 1 b 3 Q 7 U 2 V j d G l v b j E v R m F y Y W R h e S A y K z N f R C A x N S A x M C 9 B d X R v U m V t b 3 Z l Z E N v b H V t b n M x L n t D b 2 x 1 b W 4 3 M D M s N z A y f S Z x d W 9 0 O y w m c X V v d D t T Z W N 0 a W 9 u M S 9 G Y X J h Z G F 5 I D I r M 1 9 E I D E 1 I D E w L 0 F 1 d G 9 S Z W 1 v d m V k Q 2 9 s d W 1 u c z E u e 0 N v b H V t b j c w N C w 3 M D N 9 J n F 1 b 3 Q 7 L C Z x d W 9 0 O 1 N l Y 3 R p b 2 4 x L 0 Z h c m F k Y X k g M i s z X 0 Q g M T U g M T A v Q X V 0 b 1 J l b W 9 2 Z W R D b 2 x 1 b W 5 z M S 5 7 Q 2 9 s d W 1 u N z A 1 L D c w N H 0 m c X V v d D s s J n F 1 b 3 Q 7 U 2 V j d G l v b j E v R m F y Y W R h e S A y K z N f R C A x N S A x M C 9 B d X R v U m V t b 3 Z l Z E N v b H V t b n M x L n t D b 2 x 1 b W 4 3 M D Y s N z A 1 f S Z x d W 9 0 O y w m c X V v d D t T Z W N 0 a W 9 u M S 9 G Y X J h Z G F 5 I D I r M 1 9 E I D E 1 I D E w L 0 F 1 d G 9 S Z W 1 v d m V k Q 2 9 s d W 1 u c z E u e 0 N v b H V t b j c w N y w 3 M D Z 9 J n F 1 b 3 Q 7 L C Z x d W 9 0 O 1 N l Y 3 R p b 2 4 x L 0 Z h c m F k Y X k g M i s z X 0 Q g M T U g M T A v Q X V 0 b 1 J l b W 9 2 Z W R D b 2 x 1 b W 5 z M S 5 7 Q 2 9 s d W 1 u N z A 4 L D c w N 3 0 m c X V v d D s s J n F 1 b 3 Q 7 U 2 V j d G l v b j E v R m F y Y W R h e S A y K z N f R C A x N S A x M C 9 B d X R v U m V t b 3 Z l Z E N v b H V t b n M x L n t D b 2 x 1 b W 4 3 M D k s N z A 4 f S Z x d W 9 0 O y w m c X V v d D t T Z W N 0 a W 9 u M S 9 G Y X J h Z G F 5 I D I r M 1 9 E I D E 1 I D E w L 0 F 1 d G 9 S Z W 1 v d m V k Q 2 9 s d W 1 u c z E u e 0 N v b H V t b j c x M C w 3 M D l 9 J n F 1 b 3 Q 7 L C Z x d W 9 0 O 1 N l Y 3 R p b 2 4 x L 0 Z h c m F k Y X k g M i s z X 0 Q g M T U g M T A v Q X V 0 b 1 J l b W 9 2 Z W R D b 2 x 1 b W 5 z M S 5 7 Q 2 9 s d W 1 u N z E x L D c x M H 0 m c X V v d D s s J n F 1 b 3 Q 7 U 2 V j d G l v b j E v R m F y Y W R h e S A y K z N f R C A x N S A x M C 9 B d X R v U m V t b 3 Z l Z E N v b H V t b n M x L n t D b 2 x 1 b W 4 3 M T I s N z E x f S Z x d W 9 0 O y w m c X V v d D t T Z W N 0 a W 9 u M S 9 G Y X J h Z G F 5 I D I r M 1 9 E I D E 1 I D E w L 0 F 1 d G 9 S Z W 1 v d m V k Q 2 9 s d W 1 u c z E u e 0 N v b H V t b j c x M y w 3 M T J 9 J n F 1 b 3 Q 7 L C Z x d W 9 0 O 1 N l Y 3 R p b 2 4 x L 0 Z h c m F k Y X k g M i s z X 0 Q g M T U g M T A v Q X V 0 b 1 J l b W 9 2 Z W R D b 2 x 1 b W 5 z M S 5 7 Q 2 9 s d W 1 u N z E 0 L D c x M 3 0 m c X V v d D s s J n F 1 b 3 Q 7 U 2 V j d G l v b j E v R m F y Y W R h e S A y K z N f R C A x N S A x M C 9 B d X R v U m V t b 3 Z l Z E N v b H V t b n M x L n t D b 2 x 1 b W 4 3 M T U s N z E 0 f S Z x d W 9 0 O y w m c X V v d D t T Z W N 0 a W 9 u M S 9 G Y X J h Z G F 5 I D I r M 1 9 E I D E 1 I D E w L 0 F 1 d G 9 S Z W 1 v d m V k Q 2 9 s d W 1 u c z E u e 0 N v b H V t b j c x N i w 3 M T V 9 J n F 1 b 3 Q 7 L C Z x d W 9 0 O 1 N l Y 3 R p b 2 4 x L 0 Z h c m F k Y X k g M i s z X 0 Q g M T U g M T A v Q X V 0 b 1 J l b W 9 2 Z W R D b 2 x 1 b W 5 z M S 5 7 Q 2 9 s d W 1 u N z E 3 L D c x N n 0 m c X V v d D s s J n F 1 b 3 Q 7 U 2 V j d G l v b j E v R m F y Y W R h e S A y K z N f R C A x N S A x M C 9 B d X R v U m V t b 3 Z l Z E N v b H V t b n M x L n t D b 2 x 1 b W 4 3 M T g s N z E 3 f S Z x d W 9 0 O y w m c X V v d D t T Z W N 0 a W 9 u M S 9 G Y X J h Z G F 5 I D I r M 1 9 E I D E 1 I D E w L 0 F 1 d G 9 S Z W 1 v d m V k Q 2 9 s d W 1 u c z E u e 0 N v b H V t b j c x O S w 3 M T h 9 J n F 1 b 3 Q 7 L C Z x d W 9 0 O 1 N l Y 3 R p b 2 4 x L 0 Z h c m F k Y X k g M i s z X 0 Q g M T U g M T A v Q X V 0 b 1 J l b W 9 2 Z W R D b 2 x 1 b W 5 z M S 5 7 Q 2 9 s d W 1 u N z I w L D c x O X 0 m c X V v d D s s J n F 1 b 3 Q 7 U 2 V j d G l v b j E v R m F y Y W R h e S A y K z N f R C A x N S A x M C 9 B d X R v U m V t b 3 Z l Z E N v b H V t b n M x L n t D b 2 x 1 b W 4 3 M j E s N z I w f S Z x d W 9 0 O y w m c X V v d D t T Z W N 0 a W 9 u M S 9 G Y X J h Z G F 5 I D I r M 1 9 E I D E 1 I D E w L 0 F 1 d G 9 S Z W 1 v d m V k Q 2 9 s d W 1 u c z E u e 0 N v b H V t b j c y M i w 3 M j F 9 J n F 1 b 3 Q 7 L C Z x d W 9 0 O 1 N l Y 3 R p b 2 4 x L 0 Z h c m F k Y X k g M i s z X 0 Q g M T U g M T A v Q X V 0 b 1 J l b W 9 2 Z W R D b 2 x 1 b W 5 z M S 5 7 Q 2 9 s d W 1 u N z I z L D c y M n 0 m c X V v d D s s J n F 1 b 3 Q 7 U 2 V j d G l v b j E v R m F y Y W R h e S A y K z N f R C A x N S A x M C 9 B d X R v U m V t b 3 Z l Z E N v b H V t b n M x L n t D b 2 x 1 b W 4 3 M j Q s N z I z f S Z x d W 9 0 O y w m c X V v d D t T Z W N 0 a W 9 u M S 9 G Y X J h Z G F 5 I D I r M 1 9 E I D E 1 I D E w L 0 F 1 d G 9 S Z W 1 v d m V k Q 2 9 s d W 1 u c z E u e 0 N v b H V t b j c y N S w 3 M j R 9 J n F 1 b 3 Q 7 L C Z x d W 9 0 O 1 N l Y 3 R p b 2 4 x L 0 Z h c m F k Y X k g M i s z X 0 Q g M T U g M T A v Q X V 0 b 1 J l b W 9 2 Z W R D b 2 x 1 b W 5 z M S 5 7 Q 2 9 s d W 1 u N z I 2 L D c y N X 0 m c X V v d D s s J n F 1 b 3 Q 7 U 2 V j d G l v b j E v R m F y Y W R h e S A y K z N f R C A x N S A x M C 9 B d X R v U m V t b 3 Z l Z E N v b H V t b n M x L n t D b 2 x 1 b W 4 3 M j c s N z I 2 f S Z x d W 9 0 O y w m c X V v d D t T Z W N 0 a W 9 u M S 9 G Y X J h Z G F 5 I D I r M 1 9 E I D E 1 I D E w L 0 F 1 d G 9 S Z W 1 v d m V k Q 2 9 s d W 1 u c z E u e 0 N v b H V t b j c y O C w 3 M j d 9 J n F 1 b 3 Q 7 L C Z x d W 9 0 O 1 N l Y 3 R p b 2 4 x L 0 Z h c m F k Y X k g M i s z X 0 Q g M T U g M T A v Q X V 0 b 1 J l b W 9 2 Z W R D b 2 x 1 b W 5 z M S 5 7 Q 2 9 s d W 1 u N z I 5 L D c y O H 0 m c X V v d D s s J n F 1 b 3 Q 7 U 2 V j d G l v b j E v R m F y Y W R h e S A y K z N f R C A x N S A x M C 9 B d X R v U m V t b 3 Z l Z E N v b H V t b n M x L n t D b 2 x 1 b W 4 3 M z A s N z I 5 f S Z x d W 9 0 O y w m c X V v d D t T Z W N 0 a W 9 u M S 9 G Y X J h Z G F 5 I D I r M 1 9 E I D E 1 I D E w L 0 F 1 d G 9 S Z W 1 v d m V k Q 2 9 s d W 1 u c z E u e 0 N v b H V t b j c z M S w 3 M z B 9 J n F 1 b 3 Q 7 L C Z x d W 9 0 O 1 N l Y 3 R p b 2 4 x L 0 Z h c m F k Y X k g M i s z X 0 Q g M T U g M T A v Q X V 0 b 1 J l b W 9 2 Z W R D b 2 x 1 b W 5 z M S 5 7 Q 2 9 s d W 1 u N z M y L D c z M X 0 m c X V v d D s s J n F 1 b 3 Q 7 U 2 V j d G l v b j E v R m F y Y W R h e S A y K z N f R C A x N S A x M C 9 B d X R v U m V t b 3 Z l Z E N v b H V t b n M x L n t D b 2 x 1 b W 4 3 M z M s N z M y f S Z x d W 9 0 O y w m c X V v d D t T Z W N 0 a W 9 u M S 9 G Y X J h Z G F 5 I D I r M 1 9 E I D E 1 I D E w L 0 F 1 d G 9 S Z W 1 v d m V k Q 2 9 s d W 1 u c z E u e 0 N v b H V t b j c z N C w 3 M z N 9 J n F 1 b 3 Q 7 L C Z x d W 9 0 O 1 N l Y 3 R p b 2 4 x L 0 Z h c m F k Y X k g M i s z X 0 Q g M T U g M T A v Q X V 0 b 1 J l b W 9 2 Z W R D b 2 x 1 b W 5 z M S 5 7 Q 2 9 s d W 1 u N z M 1 L D c z N H 0 m c X V v d D s s J n F 1 b 3 Q 7 U 2 V j d G l v b j E v R m F y Y W R h e S A y K z N f R C A x N S A x M C 9 B d X R v U m V t b 3 Z l Z E N v b H V t b n M x L n t D b 2 x 1 b W 4 3 M z Y s N z M 1 f S Z x d W 9 0 O y w m c X V v d D t T Z W N 0 a W 9 u M S 9 G Y X J h Z G F 5 I D I r M 1 9 E I D E 1 I D E w L 0 F 1 d G 9 S Z W 1 v d m V k Q 2 9 s d W 1 u c z E u e 0 N v b H V t b j c z N y w 3 M z Z 9 J n F 1 b 3 Q 7 L C Z x d W 9 0 O 1 N l Y 3 R p b 2 4 x L 0 Z h c m F k Y X k g M i s z X 0 Q g M T U g M T A v Q X V 0 b 1 J l b W 9 2 Z W R D b 2 x 1 b W 5 z M S 5 7 Q 2 9 s d W 1 u N z M 4 L D c z N 3 0 m c X V v d D s s J n F 1 b 3 Q 7 U 2 V j d G l v b j E v R m F y Y W R h e S A y K z N f R C A x N S A x M C 9 B d X R v U m V t b 3 Z l Z E N v b H V t b n M x L n t D b 2 x 1 b W 4 3 M z k s N z M 4 f S Z x d W 9 0 O y w m c X V v d D t T Z W N 0 a W 9 u M S 9 G Y X J h Z G F 5 I D I r M 1 9 E I D E 1 I D E w L 0 F 1 d G 9 S Z W 1 v d m V k Q 2 9 s d W 1 u c z E u e 0 N v b H V t b j c 0 M C w 3 M z l 9 J n F 1 b 3 Q 7 L C Z x d W 9 0 O 1 N l Y 3 R p b 2 4 x L 0 Z h c m F k Y X k g M i s z X 0 Q g M T U g M T A v Q X V 0 b 1 J l b W 9 2 Z W R D b 2 x 1 b W 5 z M S 5 7 Q 2 9 s d W 1 u N z Q x L D c 0 M H 0 m c X V v d D s s J n F 1 b 3 Q 7 U 2 V j d G l v b j E v R m F y Y W R h e S A y K z N f R C A x N S A x M C 9 B d X R v U m V t b 3 Z l Z E N v b H V t b n M x L n t D b 2 x 1 b W 4 3 N D I s N z Q x f S Z x d W 9 0 O y w m c X V v d D t T Z W N 0 a W 9 u M S 9 G Y X J h Z G F 5 I D I r M 1 9 E I D E 1 I D E w L 0 F 1 d G 9 S Z W 1 v d m V k Q 2 9 s d W 1 u c z E u e 0 N v b H V t b j c 0 M y w 3 N D J 9 J n F 1 b 3 Q 7 L C Z x d W 9 0 O 1 N l Y 3 R p b 2 4 x L 0 Z h c m F k Y X k g M i s z X 0 Q g M T U g M T A v Q X V 0 b 1 J l b W 9 2 Z W R D b 2 x 1 b W 5 z M S 5 7 Q 2 9 s d W 1 u N z Q 0 L D c 0 M 3 0 m c X V v d D s s J n F 1 b 3 Q 7 U 2 V j d G l v b j E v R m F y Y W R h e S A y K z N f R C A x N S A x M C 9 B d X R v U m V t b 3 Z l Z E N v b H V t b n M x L n t D b 2 x 1 b W 4 3 N D U s N z Q 0 f S Z x d W 9 0 O y w m c X V v d D t T Z W N 0 a W 9 u M S 9 G Y X J h Z G F 5 I D I r M 1 9 E I D E 1 I D E w L 0 F 1 d G 9 S Z W 1 v d m V k Q 2 9 s d W 1 u c z E u e 0 N v b H V t b j c 0 N i w 3 N D V 9 J n F 1 b 3 Q 7 L C Z x d W 9 0 O 1 N l Y 3 R p b 2 4 x L 0 Z h c m F k Y X k g M i s z X 0 Q g M T U g M T A v Q X V 0 b 1 J l b W 9 2 Z W R D b 2 x 1 b W 5 z M S 5 7 Q 2 9 s d W 1 u N z Q 3 L D c 0 N n 0 m c X V v d D s s J n F 1 b 3 Q 7 U 2 V j d G l v b j E v R m F y Y W R h e S A y K z N f R C A x N S A x M C 9 B d X R v U m V t b 3 Z l Z E N v b H V t b n M x L n t D b 2 x 1 b W 4 3 N D g s N z Q 3 f S Z x d W 9 0 O y w m c X V v d D t T Z W N 0 a W 9 u M S 9 G Y X J h Z G F 5 I D I r M 1 9 E I D E 1 I D E w L 0 F 1 d G 9 S Z W 1 v d m V k Q 2 9 s d W 1 u c z E u e 0 N v b H V t b j c 0 O S w 3 N D h 9 J n F 1 b 3 Q 7 L C Z x d W 9 0 O 1 N l Y 3 R p b 2 4 x L 0 Z h c m F k Y X k g M i s z X 0 Q g M T U g M T A v Q X V 0 b 1 J l b W 9 2 Z W R D b 2 x 1 b W 5 z M S 5 7 Q 2 9 s d W 1 u N z U w L D c 0 O X 0 m c X V v d D s s J n F 1 b 3 Q 7 U 2 V j d G l v b j E v R m F y Y W R h e S A y K z N f R C A x N S A x M C 9 B d X R v U m V t b 3 Z l Z E N v b H V t b n M x L n t D b 2 x 1 b W 4 3 N T E s N z U w f S Z x d W 9 0 O y w m c X V v d D t T Z W N 0 a W 9 u M S 9 G Y X J h Z G F 5 I D I r M 1 9 E I D E 1 I D E w L 0 F 1 d G 9 S Z W 1 v d m V k Q 2 9 s d W 1 u c z E u e 0 N v b H V t b j c 1 M i w 3 N T F 9 J n F 1 b 3 Q 7 L C Z x d W 9 0 O 1 N l Y 3 R p b 2 4 x L 0 Z h c m F k Y X k g M i s z X 0 Q g M T U g M T A v Q X V 0 b 1 J l b W 9 2 Z W R D b 2 x 1 b W 5 z M S 5 7 Q 2 9 s d W 1 u N z U z L D c 1 M n 0 m c X V v d D s s J n F 1 b 3 Q 7 U 2 V j d G l v b j E v R m F y Y W R h e S A y K z N f R C A x N S A x M C 9 B d X R v U m V t b 3 Z l Z E N v b H V t b n M x L n t D b 2 x 1 b W 4 3 N T Q s N z U z f S Z x d W 9 0 O y w m c X V v d D t T Z W N 0 a W 9 u M S 9 G Y X J h Z G F 5 I D I r M 1 9 E I D E 1 I D E w L 0 F 1 d G 9 S Z W 1 v d m V k Q 2 9 s d W 1 u c z E u e 0 N v b H V t b j c 1 N S w 3 N T R 9 J n F 1 b 3 Q 7 L C Z x d W 9 0 O 1 N l Y 3 R p b 2 4 x L 0 Z h c m F k Y X k g M i s z X 0 Q g M T U g M T A v Q X V 0 b 1 J l b W 9 2 Z W R D b 2 x 1 b W 5 z M S 5 7 Q 2 9 s d W 1 u N z U 2 L D c 1 N X 0 m c X V v d D s s J n F 1 b 3 Q 7 U 2 V j d G l v b j E v R m F y Y W R h e S A y K z N f R C A x N S A x M C 9 B d X R v U m V t b 3 Z l Z E N v b H V t b n M x L n t D b 2 x 1 b W 4 3 N T c s N z U 2 f S Z x d W 9 0 O y w m c X V v d D t T Z W N 0 a W 9 u M S 9 G Y X J h Z G F 5 I D I r M 1 9 E I D E 1 I D E w L 0 F 1 d G 9 S Z W 1 v d m V k Q 2 9 s d W 1 u c z E u e 0 N v b H V t b j c 1 O C w 3 N T d 9 J n F 1 b 3 Q 7 L C Z x d W 9 0 O 1 N l Y 3 R p b 2 4 x L 0 Z h c m F k Y X k g M i s z X 0 Q g M T U g M T A v Q X V 0 b 1 J l b W 9 2 Z W R D b 2 x 1 b W 5 z M S 5 7 Q 2 9 s d W 1 u N z U 5 L D c 1 O H 0 m c X V v d D s s J n F 1 b 3 Q 7 U 2 V j d G l v b j E v R m F y Y W R h e S A y K z N f R C A x N S A x M C 9 B d X R v U m V t b 3 Z l Z E N v b H V t b n M x L n t D b 2 x 1 b W 4 3 N j A s N z U 5 f S Z x d W 9 0 O y w m c X V v d D t T Z W N 0 a W 9 u M S 9 G Y X J h Z G F 5 I D I r M 1 9 E I D E 1 I D E w L 0 F 1 d G 9 S Z W 1 v d m V k Q 2 9 s d W 1 u c z E u e 0 N v b H V t b j c 2 M S w 3 N j B 9 J n F 1 b 3 Q 7 L C Z x d W 9 0 O 1 N l Y 3 R p b 2 4 x L 0 Z h c m F k Y X k g M i s z X 0 Q g M T U g M T A v Q X V 0 b 1 J l b W 9 2 Z W R D b 2 x 1 b W 5 z M S 5 7 Q 2 9 s d W 1 u N z Y y L D c 2 M X 0 m c X V v d D s s J n F 1 b 3 Q 7 U 2 V j d G l v b j E v R m F y Y W R h e S A y K z N f R C A x N S A x M C 9 B d X R v U m V t b 3 Z l Z E N v b H V t b n M x L n t D b 2 x 1 b W 4 3 N j M s N z Y y f S Z x d W 9 0 O y w m c X V v d D t T Z W N 0 a W 9 u M S 9 G Y X J h Z G F 5 I D I r M 1 9 E I D E 1 I D E w L 0 F 1 d G 9 S Z W 1 v d m V k Q 2 9 s d W 1 u c z E u e 0 N v b H V t b j c 2 N C w 3 N j N 9 J n F 1 b 3 Q 7 L C Z x d W 9 0 O 1 N l Y 3 R p b 2 4 x L 0 Z h c m F k Y X k g M i s z X 0 Q g M T U g M T A v Q X V 0 b 1 J l b W 9 2 Z W R D b 2 x 1 b W 5 z M S 5 7 Q 2 9 s d W 1 u N z Y 1 L D c 2 N H 0 m c X V v d D s s J n F 1 b 3 Q 7 U 2 V j d G l v b j E v R m F y Y W R h e S A y K z N f R C A x N S A x M C 9 B d X R v U m V t b 3 Z l Z E N v b H V t b n M x L n t D b 2 x 1 b W 4 3 N j Y s N z Y 1 f S Z x d W 9 0 O y w m c X V v d D t T Z W N 0 a W 9 u M S 9 G Y X J h Z G F 5 I D I r M 1 9 E I D E 1 I D E w L 0 F 1 d G 9 S Z W 1 v d m V k Q 2 9 s d W 1 u c z E u e 0 N v b H V t b j c 2 N y w 3 N j Z 9 J n F 1 b 3 Q 7 L C Z x d W 9 0 O 1 N l Y 3 R p b 2 4 x L 0 Z h c m F k Y X k g M i s z X 0 Q g M T U g M T A v Q X V 0 b 1 J l b W 9 2 Z W R D b 2 x 1 b W 5 z M S 5 7 Q 2 9 s d W 1 u N z Y 4 L D c 2 N 3 0 m c X V v d D s s J n F 1 b 3 Q 7 U 2 V j d G l v b j E v R m F y Y W R h e S A y K z N f R C A x N S A x M C 9 B d X R v U m V t b 3 Z l Z E N v b H V t b n M x L n t D b 2 x 1 b W 4 3 N j k s N z Y 4 f S Z x d W 9 0 O y w m c X V v d D t T Z W N 0 a W 9 u M S 9 G Y X J h Z G F 5 I D I r M 1 9 E I D E 1 I D E w L 0 F 1 d G 9 S Z W 1 v d m V k Q 2 9 s d W 1 u c z E u e 0 N v b H V t b j c 3 M C w 3 N j l 9 J n F 1 b 3 Q 7 L C Z x d W 9 0 O 1 N l Y 3 R p b 2 4 x L 0 Z h c m F k Y X k g M i s z X 0 Q g M T U g M T A v Q X V 0 b 1 J l b W 9 2 Z W R D b 2 x 1 b W 5 z M S 5 7 Q 2 9 s d W 1 u N z c x L D c 3 M H 0 m c X V v d D s s J n F 1 b 3 Q 7 U 2 V j d G l v b j E v R m F y Y W R h e S A y K z N f R C A x N S A x M C 9 B d X R v U m V t b 3 Z l Z E N v b H V t b n M x L n t D b 2 x 1 b W 4 3 N z I s N z c x f S Z x d W 9 0 O y w m c X V v d D t T Z W N 0 a W 9 u M S 9 G Y X J h Z G F 5 I D I r M 1 9 E I D E 1 I D E w L 0 F 1 d G 9 S Z W 1 v d m V k Q 2 9 s d W 1 u c z E u e 0 N v b H V t b j c 3 M y w 3 N z J 9 J n F 1 b 3 Q 7 L C Z x d W 9 0 O 1 N l Y 3 R p b 2 4 x L 0 Z h c m F k Y X k g M i s z X 0 Q g M T U g M T A v Q X V 0 b 1 J l b W 9 2 Z W R D b 2 x 1 b W 5 z M S 5 7 Q 2 9 s d W 1 u N z c 0 L D c 3 M 3 0 m c X V v d D s s J n F 1 b 3 Q 7 U 2 V j d G l v b j E v R m F y Y W R h e S A y K z N f R C A x N S A x M C 9 B d X R v U m V t b 3 Z l Z E N v b H V t b n M x L n t D b 2 x 1 b W 4 3 N z U s N z c 0 f S Z x d W 9 0 O y w m c X V v d D t T Z W N 0 a W 9 u M S 9 G Y X J h Z G F 5 I D I r M 1 9 E I D E 1 I D E w L 0 F 1 d G 9 S Z W 1 v d m V k Q 2 9 s d W 1 u c z E u e 0 N v b H V t b j c 3 N i w 3 N z V 9 J n F 1 b 3 Q 7 L C Z x d W 9 0 O 1 N l Y 3 R p b 2 4 x L 0 Z h c m F k Y X k g M i s z X 0 Q g M T U g M T A v Q X V 0 b 1 J l b W 9 2 Z W R D b 2 x 1 b W 5 z M S 5 7 Q 2 9 s d W 1 u N z c 3 L D c 3 N n 0 m c X V v d D s s J n F 1 b 3 Q 7 U 2 V j d G l v b j E v R m F y Y W R h e S A y K z N f R C A x N S A x M C 9 B d X R v U m V t b 3 Z l Z E N v b H V t b n M x L n t D b 2 x 1 b W 4 3 N z g s N z c 3 f S Z x d W 9 0 O y w m c X V v d D t T Z W N 0 a W 9 u M S 9 G Y X J h Z G F 5 I D I r M 1 9 E I D E 1 I D E w L 0 F 1 d G 9 S Z W 1 v d m V k Q 2 9 s d W 1 u c z E u e 0 N v b H V t b j c 3 O S w 3 N z h 9 J n F 1 b 3 Q 7 L C Z x d W 9 0 O 1 N l Y 3 R p b 2 4 x L 0 Z h c m F k Y X k g M i s z X 0 Q g M T U g M T A v Q X V 0 b 1 J l b W 9 2 Z W R D b 2 x 1 b W 5 z M S 5 7 Q 2 9 s d W 1 u N z g w L D c 3 O X 0 m c X V v d D s s J n F 1 b 3 Q 7 U 2 V j d G l v b j E v R m F y Y W R h e S A y K z N f R C A x N S A x M C 9 B d X R v U m V t b 3 Z l Z E N v b H V t b n M x L n t D b 2 x 1 b W 4 3 O D E s N z g w f S Z x d W 9 0 O y w m c X V v d D t T Z W N 0 a W 9 u M S 9 G Y X J h Z G F 5 I D I r M 1 9 E I D E 1 I D E w L 0 F 1 d G 9 S Z W 1 v d m V k Q 2 9 s d W 1 u c z E u e 0 N v b H V t b j c 4 M i w 3 O D F 9 J n F 1 b 3 Q 7 L C Z x d W 9 0 O 1 N l Y 3 R p b 2 4 x L 0 Z h c m F k Y X k g M i s z X 0 Q g M T U g M T A v Q X V 0 b 1 J l b W 9 2 Z W R D b 2 x 1 b W 5 z M S 5 7 Q 2 9 s d W 1 u N z g z L D c 4 M n 0 m c X V v d D s s J n F 1 b 3 Q 7 U 2 V j d G l v b j E v R m F y Y W R h e S A y K z N f R C A x N S A x M C 9 B d X R v U m V t b 3 Z l Z E N v b H V t b n M x L n t D b 2 x 1 b W 4 3 O D Q s N z g z f S Z x d W 9 0 O y w m c X V v d D t T Z W N 0 a W 9 u M S 9 G Y X J h Z G F 5 I D I r M 1 9 E I D E 1 I D E w L 0 F 1 d G 9 S Z W 1 v d m V k Q 2 9 s d W 1 u c z E u e 0 N v b H V t b j c 4 N S w 3 O D R 9 J n F 1 b 3 Q 7 L C Z x d W 9 0 O 1 N l Y 3 R p b 2 4 x L 0 Z h c m F k Y X k g M i s z X 0 Q g M T U g M T A v Q X V 0 b 1 J l b W 9 2 Z W R D b 2 x 1 b W 5 z M S 5 7 Q 2 9 s d W 1 u N z g 2 L D c 4 N X 0 m c X V v d D s s J n F 1 b 3 Q 7 U 2 V j d G l v b j E v R m F y Y W R h e S A y K z N f R C A x N S A x M C 9 B d X R v U m V t b 3 Z l Z E N v b H V t b n M x L n t D b 2 x 1 b W 4 3 O D c s N z g 2 f S Z x d W 9 0 O y w m c X V v d D t T Z W N 0 a W 9 u M S 9 G Y X J h Z G F 5 I D I r M 1 9 E I D E 1 I D E w L 0 F 1 d G 9 S Z W 1 v d m V k Q 2 9 s d W 1 u c z E u e 0 N v b H V t b j c 4 O C w 3 O D d 9 J n F 1 b 3 Q 7 L C Z x d W 9 0 O 1 N l Y 3 R p b 2 4 x L 0 Z h c m F k Y X k g M i s z X 0 Q g M T U g M T A v Q X V 0 b 1 J l b W 9 2 Z W R D b 2 x 1 b W 5 z M S 5 7 Q 2 9 s d W 1 u N z g 5 L D c 4 O H 0 m c X V v d D s s J n F 1 b 3 Q 7 U 2 V j d G l v b j E v R m F y Y W R h e S A y K z N f R C A x N S A x M C 9 B d X R v U m V t b 3 Z l Z E N v b H V t b n M x L n t D b 2 x 1 b W 4 3 O T A s N z g 5 f S Z x d W 9 0 O y w m c X V v d D t T Z W N 0 a W 9 u M S 9 G Y X J h Z G F 5 I D I r M 1 9 E I D E 1 I D E w L 0 F 1 d G 9 S Z W 1 v d m V k Q 2 9 s d W 1 u c z E u e 0 N v b H V t b j c 5 M S w 3 O T B 9 J n F 1 b 3 Q 7 L C Z x d W 9 0 O 1 N l Y 3 R p b 2 4 x L 0 Z h c m F k Y X k g M i s z X 0 Q g M T U g M T A v Q X V 0 b 1 J l b W 9 2 Z W R D b 2 x 1 b W 5 z M S 5 7 Q 2 9 s d W 1 u N z k y L D c 5 M X 0 m c X V v d D s s J n F 1 b 3 Q 7 U 2 V j d G l v b j E v R m F y Y W R h e S A y K z N f R C A x N S A x M C 9 B d X R v U m V t b 3 Z l Z E N v b H V t b n M x L n t D b 2 x 1 b W 4 3 O T M s N z k y f S Z x d W 9 0 O y w m c X V v d D t T Z W N 0 a W 9 u M S 9 G Y X J h Z G F 5 I D I r M 1 9 E I D E 1 I D E w L 0 F 1 d G 9 S Z W 1 v d m V k Q 2 9 s d W 1 u c z E u e 0 N v b H V t b j c 5 N C w 3 O T N 9 J n F 1 b 3 Q 7 L C Z x d W 9 0 O 1 N l Y 3 R p b 2 4 x L 0 Z h c m F k Y X k g M i s z X 0 Q g M T U g M T A v Q X V 0 b 1 J l b W 9 2 Z W R D b 2 x 1 b W 5 z M S 5 7 Q 2 9 s d W 1 u N z k 1 L D c 5 N H 0 m c X V v d D s s J n F 1 b 3 Q 7 U 2 V j d G l v b j E v R m F y Y W R h e S A y K z N f R C A x N S A x M C 9 B d X R v U m V t b 3 Z l Z E N v b H V t b n M x L n t D b 2 x 1 b W 4 3 O T Y s N z k 1 f S Z x d W 9 0 O y w m c X V v d D t T Z W N 0 a W 9 u M S 9 G Y X J h Z G F 5 I D I r M 1 9 E I D E 1 I D E w L 0 F 1 d G 9 S Z W 1 v d m V k Q 2 9 s d W 1 u c z E u e 0 N v b H V t b j c 5 N y w 3 O T Z 9 J n F 1 b 3 Q 7 L C Z x d W 9 0 O 1 N l Y 3 R p b 2 4 x L 0 Z h c m F k Y X k g M i s z X 0 Q g M T U g M T A v Q X V 0 b 1 J l b W 9 2 Z W R D b 2 x 1 b W 5 z M S 5 7 Q 2 9 s d W 1 u N z k 4 L D c 5 N 3 0 m c X V v d D s s J n F 1 b 3 Q 7 U 2 V j d G l v b j E v R m F y Y W R h e S A y K z N f R C A x N S A x M C 9 B d X R v U m V t b 3 Z l Z E N v b H V t b n M x L n t D b 2 x 1 b W 4 3 O T k s N z k 4 f S Z x d W 9 0 O y w m c X V v d D t T Z W N 0 a W 9 u M S 9 G Y X J h Z G F 5 I D I r M 1 9 E I D E 1 I D E w L 0 F 1 d G 9 S Z W 1 v d m V k Q 2 9 s d W 1 u c z E u e 0 N v b H V t b j g w M C w 3 O T l 9 J n F 1 b 3 Q 7 L C Z x d W 9 0 O 1 N l Y 3 R p b 2 4 x L 0 Z h c m F k Y X k g M i s z X 0 Q g M T U g M T A v Q X V 0 b 1 J l b W 9 2 Z W R D b 2 x 1 b W 5 z M S 5 7 Q 2 9 s d W 1 u O D A x L D g w M H 0 m c X V v d D s s J n F 1 b 3 Q 7 U 2 V j d G l v b j E v R m F y Y W R h e S A y K z N f R C A x N S A x M C 9 B d X R v U m V t b 3 Z l Z E N v b H V t b n M x L n t D b 2 x 1 b W 4 4 M D I s O D A x f S Z x d W 9 0 O y w m c X V v d D t T Z W N 0 a W 9 u M S 9 G Y X J h Z G F 5 I D I r M 1 9 E I D E 1 I D E w L 0 F 1 d G 9 S Z W 1 v d m V k Q 2 9 s d W 1 u c z E u e 0 N v b H V t b j g w M y w 4 M D J 9 J n F 1 b 3 Q 7 L C Z x d W 9 0 O 1 N l Y 3 R p b 2 4 x L 0 Z h c m F k Y X k g M i s z X 0 Q g M T U g M T A v Q X V 0 b 1 J l b W 9 2 Z W R D b 2 x 1 b W 5 z M S 5 7 Q 2 9 s d W 1 u O D A 0 L D g w M 3 0 m c X V v d D s s J n F 1 b 3 Q 7 U 2 V j d G l v b j E v R m F y Y W R h e S A y K z N f R C A x N S A x M C 9 B d X R v U m V t b 3 Z l Z E N v b H V t b n M x L n t D b 2 x 1 b W 4 4 M D U s O D A 0 f S Z x d W 9 0 O y w m c X V v d D t T Z W N 0 a W 9 u M S 9 G Y X J h Z G F 5 I D I r M 1 9 E I D E 1 I D E w L 0 F 1 d G 9 S Z W 1 v d m V k Q 2 9 s d W 1 u c z E u e 0 N v b H V t b j g w N i w 4 M D V 9 J n F 1 b 3 Q 7 L C Z x d W 9 0 O 1 N l Y 3 R p b 2 4 x L 0 Z h c m F k Y X k g M i s z X 0 Q g M T U g M T A v Q X V 0 b 1 J l b W 9 2 Z W R D b 2 x 1 b W 5 z M S 5 7 Q 2 9 s d W 1 u O D A 3 L D g w N n 0 m c X V v d D s s J n F 1 b 3 Q 7 U 2 V j d G l v b j E v R m F y Y W R h e S A y K z N f R C A x N S A x M C 9 B d X R v U m V t b 3 Z l Z E N v b H V t b n M x L n t D b 2 x 1 b W 4 4 M D g s O D A 3 f S Z x d W 9 0 O y w m c X V v d D t T Z W N 0 a W 9 u M S 9 G Y X J h Z G F 5 I D I r M 1 9 E I D E 1 I D E w L 0 F 1 d G 9 S Z W 1 v d m V k Q 2 9 s d W 1 u c z E u e 0 N v b H V t b j g w O S w 4 M D h 9 J n F 1 b 3 Q 7 L C Z x d W 9 0 O 1 N l Y 3 R p b 2 4 x L 0 Z h c m F k Y X k g M i s z X 0 Q g M T U g M T A v Q X V 0 b 1 J l b W 9 2 Z W R D b 2 x 1 b W 5 z M S 5 7 Q 2 9 s d W 1 u O D E w L D g w O X 0 m c X V v d D s s J n F 1 b 3 Q 7 U 2 V j d G l v b j E v R m F y Y W R h e S A y K z N f R C A x N S A x M C 9 B d X R v U m V t b 3 Z l Z E N v b H V t b n M x L n t D b 2 x 1 b W 4 4 M T E s O D E w f S Z x d W 9 0 O y w m c X V v d D t T Z W N 0 a W 9 u M S 9 G Y X J h Z G F 5 I D I r M 1 9 E I D E 1 I D E w L 0 F 1 d G 9 S Z W 1 v d m V k Q 2 9 s d W 1 u c z E u e 0 N v b H V t b j g x M i w 4 M T F 9 J n F 1 b 3 Q 7 L C Z x d W 9 0 O 1 N l Y 3 R p b 2 4 x L 0 Z h c m F k Y X k g M i s z X 0 Q g M T U g M T A v Q X V 0 b 1 J l b W 9 2 Z W R D b 2 x 1 b W 5 z M S 5 7 Q 2 9 s d W 1 u O D E z L D g x M n 0 m c X V v d D s s J n F 1 b 3 Q 7 U 2 V j d G l v b j E v R m F y Y W R h e S A y K z N f R C A x N S A x M C 9 B d X R v U m V t b 3 Z l Z E N v b H V t b n M x L n t D b 2 x 1 b W 4 4 M T Q s O D E z f S Z x d W 9 0 O y w m c X V v d D t T Z W N 0 a W 9 u M S 9 G Y X J h Z G F 5 I D I r M 1 9 E I D E 1 I D E w L 0 F 1 d G 9 S Z W 1 v d m V k Q 2 9 s d W 1 u c z E u e 0 N v b H V t b j g x N S w 4 M T R 9 J n F 1 b 3 Q 7 L C Z x d W 9 0 O 1 N l Y 3 R p b 2 4 x L 0 Z h c m F k Y X k g M i s z X 0 Q g M T U g M T A v Q X V 0 b 1 J l b W 9 2 Z W R D b 2 x 1 b W 5 z M S 5 7 Q 2 9 s d W 1 u O D E 2 L D g x N X 0 m c X V v d D s s J n F 1 b 3 Q 7 U 2 V j d G l v b j E v R m F y Y W R h e S A y K z N f R C A x N S A x M C 9 B d X R v U m V t b 3 Z l Z E N v b H V t b n M x L n t D b 2 x 1 b W 4 4 M T c s O D E 2 f S Z x d W 9 0 O y w m c X V v d D t T Z W N 0 a W 9 u M S 9 G Y X J h Z G F 5 I D I r M 1 9 E I D E 1 I D E w L 0 F 1 d G 9 S Z W 1 v d m V k Q 2 9 s d W 1 u c z E u e 0 N v b H V t b j g x O C w 4 M T d 9 J n F 1 b 3 Q 7 L C Z x d W 9 0 O 1 N l Y 3 R p b 2 4 x L 0 Z h c m F k Y X k g M i s z X 0 Q g M T U g M T A v Q X V 0 b 1 J l b W 9 2 Z W R D b 2 x 1 b W 5 z M S 5 7 Q 2 9 s d W 1 u O D E 5 L D g x O H 0 m c X V v d D s s J n F 1 b 3 Q 7 U 2 V j d G l v b j E v R m F y Y W R h e S A y K z N f R C A x N S A x M C 9 B d X R v U m V t b 3 Z l Z E N v b H V t b n M x L n t D b 2 x 1 b W 4 4 M j A s O D E 5 f S Z x d W 9 0 O y w m c X V v d D t T Z W N 0 a W 9 u M S 9 G Y X J h Z G F 5 I D I r M 1 9 E I D E 1 I D E w L 0 F 1 d G 9 S Z W 1 v d m V k Q 2 9 s d W 1 u c z E u e 0 N v b H V t b j g y M S w 4 M j B 9 J n F 1 b 3 Q 7 L C Z x d W 9 0 O 1 N l Y 3 R p b 2 4 x L 0 Z h c m F k Y X k g M i s z X 0 Q g M T U g M T A v Q X V 0 b 1 J l b W 9 2 Z W R D b 2 x 1 b W 5 z M S 5 7 Q 2 9 s d W 1 u O D I y L D g y M X 0 m c X V v d D s s J n F 1 b 3 Q 7 U 2 V j d G l v b j E v R m F y Y W R h e S A y K z N f R C A x N S A x M C 9 B d X R v U m V t b 3 Z l Z E N v b H V t b n M x L n t D b 2 x 1 b W 4 4 M j M s O D I y f S Z x d W 9 0 O y w m c X V v d D t T Z W N 0 a W 9 u M S 9 G Y X J h Z G F 5 I D I r M 1 9 E I D E 1 I D E w L 0 F 1 d G 9 S Z W 1 v d m V k Q 2 9 s d W 1 u c z E u e 0 N v b H V t b j g y N C w 4 M j N 9 J n F 1 b 3 Q 7 L C Z x d W 9 0 O 1 N l Y 3 R p b 2 4 x L 0 Z h c m F k Y X k g M i s z X 0 Q g M T U g M T A v Q X V 0 b 1 J l b W 9 2 Z W R D b 2 x 1 b W 5 z M S 5 7 Q 2 9 s d W 1 u O D I 1 L D g y N H 0 m c X V v d D s s J n F 1 b 3 Q 7 U 2 V j d G l v b j E v R m F y Y W R h e S A y K z N f R C A x N S A x M C 9 B d X R v U m V t b 3 Z l Z E N v b H V t b n M x L n t D b 2 x 1 b W 4 4 M j Y s O D I 1 f S Z x d W 9 0 O y w m c X V v d D t T Z W N 0 a W 9 u M S 9 G Y X J h Z G F 5 I D I r M 1 9 E I D E 1 I D E w L 0 F 1 d G 9 S Z W 1 v d m V k Q 2 9 s d W 1 u c z E u e 0 N v b H V t b j g y N y w 4 M j Z 9 J n F 1 b 3 Q 7 L C Z x d W 9 0 O 1 N l Y 3 R p b 2 4 x L 0 Z h c m F k Y X k g M i s z X 0 Q g M T U g M T A v Q X V 0 b 1 J l b W 9 2 Z W R D b 2 x 1 b W 5 z M S 5 7 Q 2 9 s d W 1 u O D I 4 L D g y N 3 0 m c X V v d D s s J n F 1 b 3 Q 7 U 2 V j d G l v b j E v R m F y Y W R h e S A y K z N f R C A x N S A x M C 9 B d X R v U m V t b 3 Z l Z E N v b H V t b n M x L n t D b 2 x 1 b W 4 4 M j k s O D I 4 f S Z x d W 9 0 O y w m c X V v d D t T Z W N 0 a W 9 u M S 9 G Y X J h Z G F 5 I D I r M 1 9 E I D E 1 I D E w L 0 F 1 d G 9 S Z W 1 v d m V k Q 2 9 s d W 1 u c z E u e 0 N v b H V t b j g z M C w 4 M j l 9 J n F 1 b 3 Q 7 L C Z x d W 9 0 O 1 N l Y 3 R p b 2 4 x L 0 Z h c m F k Y X k g M i s z X 0 Q g M T U g M T A v Q X V 0 b 1 J l b W 9 2 Z W R D b 2 x 1 b W 5 z M S 5 7 Q 2 9 s d W 1 u O D M x L D g z M H 0 m c X V v d D s s J n F 1 b 3 Q 7 U 2 V j d G l v b j E v R m F y Y W R h e S A y K z N f R C A x N S A x M C 9 B d X R v U m V t b 3 Z l Z E N v b H V t b n M x L n t D b 2 x 1 b W 4 4 M z I s O D M x f S Z x d W 9 0 O y w m c X V v d D t T Z W N 0 a W 9 u M S 9 G Y X J h Z G F 5 I D I r M 1 9 E I D E 1 I D E w L 0 F 1 d G 9 S Z W 1 v d m V k Q 2 9 s d W 1 u c z E u e 0 N v b H V t b j g z M y w 4 M z J 9 J n F 1 b 3 Q 7 L C Z x d W 9 0 O 1 N l Y 3 R p b 2 4 x L 0 Z h c m F k Y X k g M i s z X 0 Q g M T U g M T A v Q X V 0 b 1 J l b W 9 2 Z W R D b 2 x 1 b W 5 z M S 5 7 Q 2 9 s d W 1 u O D M 0 L D g z M 3 0 m c X V v d D s s J n F 1 b 3 Q 7 U 2 V j d G l v b j E v R m F y Y W R h e S A y K z N f R C A x N S A x M C 9 B d X R v U m V t b 3 Z l Z E N v b H V t b n M x L n t D b 2 x 1 b W 4 4 M z U s O D M 0 f S Z x d W 9 0 O y w m c X V v d D t T Z W N 0 a W 9 u M S 9 G Y X J h Z G F 5 I D I r M 1 9 E I D E 1 I D E w L 0 F 1 d G 9 S Z W 1 v d m V k Q 2 9 s d W 1 u c z E u e 0 N v b H V t b j g z N i w 4 M z V 9 J n F 1 b 3 Q 7 L C Z x d W 9 0 O 1 N l Y 3 R p b 2 4 x L 0 Z h c m F k Y X k g M i s z X 0 Q g M T U g M T A v Q X V 0 b 1 J l b W 9 2 Z W R D b 2 x 1 b W 5 z M S 5 7 Q 2 9 s d W 1 u O D M 3 L D g z N n 0 m c X V v d D s s J n F 1 b 3 Q 7 U 2 V j d G l v b j E v R m F y Y W R h e S A y K z N f R C A x N S A x M C 9 B d X R v U m V t b 3 Z l Z E N v b H V t b n M x L n t D b 2 x 1 b W 4 4 M z g s O D M 3 f S Z x d W 9 0 O y w m c X V v d D t T Z W N 0 a W 9 u M S 9 G Y X J h Z G F 5 I D I r M 1 9 E I D E 1 I D E w L 0 F 1 d G 9 S Z W 1 v d m V k Q 2 9 s d W 1 u c z E u e 0 N v b H V t b j g z O S w 4 M z h 9 J n F 1 b 3 Q 7 L C Z x d W 9 0 O 1 N l Y 3 R p b 2 4 x L 0 Z h c m F k Y X k g M i s z X 0 Q g M T U g M T A v Q X V 0 b 1 J l b W 9 2 Z W R D b 2 x 1 b W 5 z M S 5 7 Q 2 9 s d W 1 u O D Q w L D g z O X 0 m c X V v d D s s J n F 1 b 3 Q 7 U 2 V j d G l v b j E v R m F y Y W R h e S A y K z N f R C A x N S A x M C 9 B d X R v U m V t b 3 Z l Z E N v b H V t b n M x L n t D b 2 x 1 b W 4 4 N D E s O D Q w f S Z x d W 9 0 O y w m c X V v d D t T Z W N 0 a W 9 u M S 9 G Y X J h Z G F 5 I D I r M 1 9 E I D E 1 I D E w L 0 F 1 d G 9 S Z W 1 v d m V k Q 2 9 s d W 1 u c z E u e 0 N v b H V t b j g 0 M i w 4 N D F 9 J n F 1 b 3 Q 7 L C Z x d W 9 0 O 1 N l Y 3 R p b 2 4 x L 0 Z h c m F k Y X k g M i s z X 0 Q g M T U g M T A v Q X V 0 b 1 J l b W 9 2 Z W R D b 2 x 1 b W 5 z M S 5 7 Q 2 9 s d W 1 u O D Q z L D g 0 M n 0 m c X V v d D s s J n F 1 b 3 Q 7 U 2 V j d G l v b j E v R m F y Y W R h e S A y K z N f R C A x N S A x M C 9 B d X R v U m V t b 3 Z l Z E N v b H V t b n M x L n t D b 2 x 1 b W 4 4 N D Q s O D Q z f S Z x d W 9 0 O y w m c X V v d D t T Z W N 0 a W 9 u M S 9 G Y X J h Z G F 5 I D I r M 1 9 E I D E 1 I D E w L 0 F 1 d G 9 S Z W 1 v d m V k Q 2 9 s d W 1 u c z E u e 0 N v b H V t b j g 0 N S w 4 N D R 9 J n F 1 b 3 Q 7 L C Z x d W 9 0 O 1 N l Y 3 R p b 2 4 x L 0 Z h c m F k Y X k g M i s z X 0 Q g M T U g M T A v Q X V 0 b 1 J l b W 9 2 Z W R D b 2 x 1 b W 5 z M S 5 7 Q 2 9 s d W 1 u O D Q 2 L D g 0 N X 0 m c X V v d D s s J n F 1 b 3 Q 7 U 2 V j d G l v b j E v R m F y Y W R h e S A y K z N f R C A x N S A x M C 9 B d X R v U m V t b 3 Z l Z E N v b H V t b n M x L n t D b 2 x 1 b W 4 4 N D c s O D Q 2 f S Z x d W 9 0 O y w m c X V v d D t T Z W N 0 a W 9 u M S 9 G Y X J h Z G F 5 I D I r M 1 9 E I D E 1 I D E w L 0 F 1 d G 9 S Z W 1 v d m V k Q 2 9 s d W 1 u c z E u e 0 N v b H V t b j g 0 O C w 4 N D d 9 J n F 1 b 3 Q 7 L C Z x d W 9 0 O 1 N l Y 3 R p b 2 4 x L 0 Z h c m F k Y X k g M i s z X 0 Q g M T U g M T A v Q X V 0 b 1 J l b W 9 2 Z W R D b 2 x 1 b W 5 z M S 5 7 Q 2 9 s d W 1 u O D Q 5 L D g 0 O H 0 m c X V v d D s s J n F 1 b 3 Q 7 U 2 V j d G l v b j E v R m F y Y W R h e S A y K z N f R C A x N S A x M C 9 B d X R v U m V t b 3 Z l Z E N v b H V t b n M x L n t D b 2 x 1 b W 4 4 N T A s O D Q 5 f S Z x d W 9 0 O y w m c X V v d D t T Z W N 0 a W 9 u M S 9 G Y X J h Z G F 5 I D I r M 1 9 E I D E 1 I D E w L 0 F 1 d G 9 S Z W 1 v d m V k Q 2 9 s d W 1 u c z E u e 0 N v b H V t b j g 1 M S w 4 N T B 9 J n F 1 b 3 Q 7 L C Z x d W 9 0 O 1 N l Y 3 R p b 2 4 x L 0 Z h c m F k Y X k g M i s z X 0 Q g M T U g M T A v Q X V 0 b 1 J l b W 9 2 Z W R D b 2 x 1 b W 5 z M S 5 7 Q 2 9 s d W 1 u O D U y L D g 1 M X 0 m c X V v d D s s J n F 1 b 3 Q 7 U 2 V j d G l v b j E v R m F y Y W R h e S A y K z N f R C A x N S A x M C 9 B d X R v U m V t b 3 Z l Z E N v b H V t b n M x L n t D b 2 x 1 b W 4 4 N T M s O D U y f S Z x d W 9 0 O y w m c X V v d D t T Z W N 0 a W 9 u M S 9 G Y X J h Z G F 5 I D I r M 1 9 E I D E 1 I D E w L 0 F 1 d G 9 S Z W 1 v d m V k Q 2 9 s d W 1 u c z E u e 0 N v b H V t b j g 1 N C w 4 N T N 9 J n F 1 b 3 Q 7 L C Z x d W 9 0 O 1 N l Y 3 R p b 2 4 x L 0 Z h c m F k Y X k g M i s z X 0 Q g M T U g M T A v Q X V 0 b 1 J l b W 9 2 Z W R D b 2 x 1 b W 5 z M S 5 7 Q 2 9 s d W 1 u O D U 1 L D g 1 N H 0 m c X V v d D s s J n F 1 b 3 Q 7 U 2 V j d G l v b j E v R m F y Y W R h e S A y K z N f R C A x N S A x M C 9 B d X R v U m V t b 3 Z l Z E N v b H V t b n M x L n t D b 2 x 1 b W 4 4 N T Y s O D U 1 f S Z x d W 9 0 O y w m c X V v d D t T Z W N 0 a W 9 u M S 9 G Y X J h Z G F 5 I D I r M 1 9 E I D E 1 I D E w L 0 F 1 d G 9 S Z W 1 v d m V k Q 2 9 s d W 1 u c z E u e 0 N v b H V t b j g 1 N y w 4 N T Z 9 J n F 1 b 3 Q 7 L C Z x d W 9 0 O 1 N l Y 3 R p b 2 4 x L 0 Z h c m F k Y X k g M i s z X 0 Q g M T U g M T A v Q X V 0 b 1 J l b W 9 2 Z W R D b 2 x 1 b W 5 z M S 5 7 Q 2 9 s d W 1 u O D U 4 L D g 1 N 3 0 m c X V v d D s s J n F 1 b 3 Q 7 U 2 V j d G l v b j E v R m F y Y W R h e S A y K z N f R C A x N S A x M C 9 B d X R v U m V t b 3 Z l Z E N v b H V t b n M x L n t D b 2 x 1 b W 4 4 N T k s O D U 4 f S Z x d W 9 0 O y w m c X V v d D t T Z W N 0 a W 9 u M S 9 G Y X J h Z G F 5 I D I r M 1 9 E I D E 1 I D E w L 0 F 1 d G 9 S Z W 1 v d m V k Q 2 9 s d W 1 u c z E u e 0 N v b H V t b j g 2 M C w 4 N T l 9 J n F 1 b 3 Q 7 L C Z x d W 9 0 O 1 N l Y 3 R p b 2 4 x L 0 Z h c m F k Y X k g M i s z X 0 Q g M T U g M T A v Q X V 0 b 1 J l b W 9 2 Z W R D b 2 x 1 b W 5 z M S 5 7 Q 2 9 s d W 1 u O D Y x L D g 2 M H 0 m c X V v d D s s J n F 1 b 3 Q 7 U 2 V j d G l v b j E v R m F y Y W R h e S A y K z N f R C A x N S A x M C 9 B d X R v U m V t b 3 Z l Z E N v b H V t b n M x L n t D b 2 x 1 b W 4 4 N j I s O D Y x f S Z x d W 9 0 O y w m c X V v d D t T Z W N 0 a W 9 u M S 9 G Y X J h Z G F 5 I D I r M 1 9 E I D E 1 I D E w L 0 F 1 d G 9 S Z W 1 v d m V k Q 2 9 s d W 1 u c z E u e 0 N v b H V t b j g 2 M y w 4 N j J 9 J n F 1 b 3 Q 7 L C Z x d W 9 0 O 1 N l Y 3 R p b 2 4 x L 0 Z h c m F k Y X k g M i s z X 0 Q g M T U g M T A v Q X V 0 b 1 J l b W 9 2 Z W R D b 2 x 1 b W 5 z M S 5 7 Q 2 9 s d W 1 u O D Y 0 L D g 2 M 3 0 m c X V v d D s s J n F 1 b 3 Q 7 U 2 V j d G l v b j E v R m F y Y W R h e S A y K z N f R C A x N S A x M C 9 B d X R v U m V t b 3 Z l Z E N v b H V t b n M x L n t D b 2 x 1 b W 4 4 N j U s O D Y 0 f S Z x d W 9 0 O y w m c X V v d D t T Z W N 0 a W 9 u M S 9 G Y X J h Z G F 5 I D I r M 1 9 E I D E 1 I D E w L 0 F 1 d G 9 S Z W 1 v d m V k Q 2 9 s d W 1 u c z E u e 0 N v b H V t b j g 2 N i w 4 N j V 9 J n F 1 b 3 Q 7 L C Z x d W 9 0 O 1 N l Y 3 R p b 2 4 x L 0 Z h c m F k Y X k g M i s z X 0 Q g M T U g M T A v Q X V 0 b 1 J l b W 9 2 Z W R D b 2 x 1 b W 5 z M S 5 7 Q 2 9 s d W 1 u O D Y 3 L D g 2 N n 0 m c X V v d D s s J n F 1 b 3 Q 7 U 2 V j d G l v b j E v R m F y Y W R h e S A y K z N f R C A x N S A x M C 9 B d X R v U m V t b 3 Z l Z E N v b H V t b n M x L n t D b 2 x 1 b W 4 4 N j g s O D Y 3 f S Z x d W 9 0 O y w m c X V v d D t T Z W N 0 a W 9 u M S 9 G Y X J h Z G F 5 I D I r M 1 9 E I D E 1 I D E w L 0 F 1 d G 9 S Z W 1 v d m V k Q 2 9 s d W 1 u c z E u e 0 N v b H V t b j g 2 O S w 4 N j h 9 J n F 1 b 3 Q 7 L C Z x d W 9 0 O 1 N l Y 3 R p b 2 4 x L 0 Z h c m F k Y X k g M i s z X 0 Q g M T U g M T A v Q X V 0 b 1 J l b W 9 2 Z W R D b 2 x 1 b W 5 z M S 5 7 Q 2 9 s d W 1 u O D c w L D g 2 O X 0 m c X V v d D s s J n F 1 b 3 Q 7 U 2 V j d G l v b j E v R m F y Y W R h e S A y K z N f R C A x N S A x M C 9 B d X R v U m V t b 3 Z l Z E N v b H V t b n M x L n t D b 2 x 1 b W 4 4 N z E s O D c w f S Z x d W 9 0 O y w m c X V v d D t T Z W N 0 a W 9 u M S 9 G Y X J h Z G F 5 I D I r M 1 9 E I D E 1 I D E w L 0 F 1 d G 9 S Z W 1 v d m V k Q 2 9 s d W 1 u c z E u e 0 N v b H V t b j g 3 M i w 4 N z F 9 J n F 1 b 3 Q 7 L C Z x d W 9 0 O 1 N l Y 3 R p b 2 4 x L 0 Z h c m F k Y X k g M i s z X 0 Q g M T U g M T A v Q X V 0 b 1 J l b W 9 2 Z W R D b 2 x 1 b W 5 z M S 5 7 Q 2 9 s d W 1 u O D c z L D g 3 M n 0 m c X V v d D s s J n F 1 b 3 Q 7 U 2 V j d G l v b j E v R m F y Y W R h e S A y K z N f R C A x N S A x M C 9 B d X R v U m V t b 3 Z l Z E N v b H V t b n M x L n t D b 2 x 1 b W 4 4 N z Q s O D c z f S Z x d W 9 0 O y w m c X V v d D t T Z W N 0 a W 9 u M S 9 G Y X J h Z G F 5 I D I r M 1 9 E I D E 1 I D E w L 0 F 1 d G 9 S Z W 1 v d m V k Q 2 9 s d W 1 u c z E u e 0 N v b H V t b j g 3 N S w 4 N z R 9 J n F 1 b 3 Q 7 L C Z x d W 9 0 O 1 N l Y 3 R p b 2 4 x L 0 Z h c m F k Y X k g M i s z X 0 Q g M T U g M T A v Q X V 0 b 1 J l b W 9 2 Z W R D b 2 x 1 b W 5 z M S 5 7 Q 2 9 s d W 1 u O D c 2 L D g 3 N X 0 m c X V v d D s s J n F 1 b 3 Q 7 U 2 V j d G l v b j E v R m F y Y W R h e S A y K z N f R C A x N S A x M C 9 B d X R v U m V t b 3 Z l Z E N v b H V t b n M x L n t D b 2 x 1 b W 4 4 N z c s O D c 2 f S Z x d W 9 0 O y w m c X V v d D t T Z W N 0 a W 9 u M S 9 G Y X J h Z G F 5 I D I r M 1 9 E I D E 1 I D E w L 0 F 1 d G 9 S Z W 1 v d m V k Q 2 9 s d W 1 u c z E u e 0 N v b H V t b j g 3 O C w 4 N z d 9 J n F 1 b 3 Q 7 L C Z x d W 9 0 O 1 N l Y 3 R p b 2 4 x L 0 Z h c m F k Y X k g M i s z X 0 Q g M T U g M T A v Q X V 0 b 1 J l b W 9 2 Z W R D b 2 x 1 b W 5 z M S 5 7 Q 2 9 s d W 1 u O D c 5 L D g 3 O H 0 m c X V v d D s s J n F 1 b 3 Q 7 U 2 V j d G l v b j E v R m F y Y W R h e S A y K z N f R C A x N S A x M C 9 B d X R v U m V t b 3 Z l Z E N v b H V t b n M x L n t D b 2 x 1 b W 4 4 O D A s O D c 5 f S Z x d W 9 0 O y w m c X V v d D t T Z W N 0 a W 9 u M S 9 G Y X J h Z G F 5 I D I r M 1 9 E I D E 1 I D E w L 0 F 1 d G 9 S Z W 1 v d m V k Q 2 9 s d W 1 u c z E u e 0 N v b H V t b j g 4 M S w 4 O D B 9 J n F 1 b 3 Q 7 L C Z x d W 9 0 O 1 N l Y 3 R p b 2 4 x L 0 Z h c m F k Y X k g M i s z X 0 Q g M T U g M T A v Q X V 0 b 1 J l b W 9 2 Z W R D b 2 x 1 b W 5 z M S 5 7 Q 2 9 s d W 1 u O D g y L D g 4 M X 0 m c X V v d D s s J n F 1 b 3 Q 7 U 2 V j d G l v b j E v R m F y Y W R h e S A y K z N f R C A x N S A x M C 9 B d X R v U m V t b 3 Z l Z E N v b H V t b n M x L n t D b 2 x 1 b W 4 4 O D M s O D g y f S Z x d W 9 0 O y w m c X V v d D t T Z W N 0 a W 9 u M S 9 G Y X J h Z G F 5 I D I r M 1 9 E I D E 1 I D E w L 0 F 1 d G 9 S Z W 1 v d m V k Q 2 9 s d W 1 u c z E u e 0 N v b H V t b j g 4 N C w 4 O D N 9 J n F 1 b 3 Q 7 L C Z x d W 9 0 O 1 N l Y 3 R p b 2 4 x L 0 Z h c m F k Y X k g M i s z X 0 Q g M T U g M T A v Q X V 0 b 1 J l b W 9 2 Z W R D b 2 x 1 b W 5 z M S 5 7 Q 2 9 s d W 1 u O D g 1 L D g 4 N H 0 m c X V v d D s s J n F 1 b 3 Q 7 U 2 V j d G l v b j E v R m F y Y W R h e S A y K z N f R C A x N S A x M C 9 B d X R v U m V t b 3 Z l Z E N v b H V t b n M x L n t D b 2 x 1 b W 4 4 O D Y s O D g 1 f S Z x d W 9 0 O y w m c X V v d D t T Z W N 0 a W 9 u M S 9 G Y X J h Z G F 5 I D I r M 1 9 E I D E 1 I D E w L 0 F 1 d G 9 S Z W 1 v d m V k Q 2 9 s d W 1 u c z E u e 0 N v b H V t b j g 4 N y w 4 O D Z 9 J n F 1 b 3 Q 7 L C Z x d W 9 0 O 1 N l Y 3 R p b 2 4 x L 0 Z h c m F k Y X k g M i s z X 0 Q g M T U g M T A v Q X V 0 b 1 J l b W 9 2 Z W R D b 2 x 1 b W 5 z M S 5 7 Q 2 9 s d W 1 u O D g 4 L D g 4 N 3 0 m c X V v d D s s J n F 1 b 3 Q 7 U 2 V j d G l v b j E v R m F y Y W R h e S A y K z N f R C A x N S A x M C 9 B d X R v U m V t b 3 Z l Z E N v b H V t b n M x L n t D b 2 x 1 b W 4 4 O D k s O D g 4 f S Z x d W 9 0 O y w m c X V v d D t T Z W N 0 a W 9 u M S 9 G Y X J h Z G F 5 I D I r M 1 9 E I D E 1 I D E w L 0 F 1 d G 9 S Z W 1 v d m V k Q 2 9 s d W 1 u c z E u e 0 N v b H V t b j g 5 M C w 4 O D l 9 J n F 1 b 3 Q 7 L C Z x d W 9 0 O 1 N l Y 3 R p b 2 4 x L 0 Z h c m F k Y X k g M i s z X 0 Q g M T U g M T A v Q X V 0 b 1 J l b W 9 2 Z W R D b 2 x 1 b W 5 z M S 5 7 Q 2 9 s d W 1 u O D k x L D g 5 M H 0 m c X V v d D s s J n F 1 b 3 Q 7 U 2 V j d G l v b j E v R m F y Y W R h e S A y K z N f R C A x N S A x M C 9 B d X R v U m V t b 3 Z l Z E N v b H V t b n M x L n t D b 2 x 1 b W 4 4 O T I s O D k x f S Z x d W 9 0 O y w m c X V v d D t T Z W N 0 a W 9 u M S 9 G Y X J h Z G F 5 I D I r M 1 9 E I D E 1 I D E w L 0 F 1 d G 9 S Z W 1 v d m V k Q 2 9 s d W 1 u c z E u e 0 N v b H V t b j g 5 M y w 4 O T J 9 J n F 1 b 3 Q 7 L C Z x d W 9 0 O 1 N l Y 3 R p b 2 4 x L 0 Z h c m F k Y X k g M i s z X 0 Q g M T U g M T A v Q X V 0 b 1 J l b W 9 2 Z W R D b 2 x 1 b W 5 z M S 5 7 Q 2 9 s d W 1 u O D k 0 L D g 5 M 3 0 m c X V v d D s s J n F 1 b 3 Q 7 U 2 V j d G l v b j E v R m F y Y W R h e S A y K z N f R C A x N S A x M C 9 B d X R v U m V t b 3 Z l Z E N v b H V t b n M x L n t D b 2 x 1 b W 4 4 O T U s O D k 0 f S Z x d W 9 0 O y w m c X V v d D t T Z W N 0 a W 9 u M S 9 G Y X J h Z G F 5 I D I r M 1 9 E I D E 1 I D E w L 0 F 1 d G 9 S Z W 1 v d m V k Q 2 9 s d W 1 u c z E u e 0 N v b H V t b j g 5 N i w 4 O T V 9 J n F 1 b 3 Q 7 L C Z x d W 9 0 O 1 N l Y 3 R p b 2 4 x L 0 Z h c m F k Y X k g M i s z X 0 Q g M T U g M T A v Q X V 0 b 1 J l b W 9 2 Z W R D b 2 x 1 b W 5 z M S 5 7 Q 2 9 s d W 1 u O D k 3 L D g 5 N n 0 m c X V v d D s s J n F 1 b 3 Q 7 U 2 V j d G l v b j E v R m F y Y W R h e S A y K z N f R C A x N S A x M C 9 B d X R v U m V t b 3 Z l Z E N v b H V t b n M x L n t D b 2 x 1 b W 4 4 O T g s O D k 3 f S Z x d W 9 0 O y w m c X V v d D t T Z W N 0 a W 9 u M S 9 G Y X J h Z G F 5 I D I r M 1 9 E I D E 1 I D E w L 0 F 1 d G 9 S Z W 1 v d m V k Q 2 9 s d W 1 u c z E u e 0 N v b H V t b j g 5 O S w 4 O T h 9 J n F 1 b 3 Q 7 L C Z x d W 9 0 O 1 N l Y 3 R p b 2 4 x L 0 Z h c m F k Y X k g M i s z X 0 Q g M T U g M T A v Q X V 0 b 1 J l b W 9 2 Z W R D b 2 x 1 b W 5 z M S 5 7 Q 2 9 s d W 1 u O T A w L D g 5 O X 0 m c X V v d D s s J n F 1 b 3 Q 7 U 2 V j d G l v b j E v R m F y Y W R h e S A y K z N f R C A x N S A x M C 9 B d X R v U m V t b 3 Z l Z E N v b H V t b n M x L n t D b 2 x 1 b W 4 5 M D E s O T A w f S Z x d W 9 0 O y w m c X V v d D t T Z W N 0 a W 9 u M S 9 G Y X J h Z G F 5 I D I r M 1 9 E I D E 1 I D E w L 0 F 1 d G 9 S Z W 1 v d m V k Q 2 9 s d W 1 u c z E u e 0 N v b H V t b j k w M i w 5 M D F 9 J n F 1 b 3 Q 7 L C Z x d W 9 0 O 1 N l Y 3 R p b 2 4 x L 0 Z h c m F k Y X k g M i s z X 0 Q g M T U g M T A v Q X V 0 b 1 J l b W 9 2 Z W R D b 2 x 1 b W 5 z M S 5 7 Q 2 9 s d W 1 u O T A z L D k w M n 0 m c X V v d D s s J n F 1 b 3 Q 7 U 2 V j d G l v b j E v R m F y Y W R h e S A y K z N f R C A x N S A x M C 9 B d X R v U m V t b 3 Z l Z E N v b H V t b n M x L n t D b 2 x 1 b W 4 5 M D Q s O T A z f S Z x d W 9 0 O y w m c X V v d D t T Z W N 0 a W 9 u M S 9 G Y X J h Z G F 5 I D I r M 1 9 E I D E 1 I D E w L 0 F 1 d G 9 S Z W 1 v d m V k Q 2 9 s d W 1 u c z E u e 0 N v b H V t b j k w N S w 5 M D R 9 J n F 1 b 3 Q 7 L C Z x d W 9 0 O 1 N l Y 3 R p b 2 4 x L 0 Z h c m F k Y X k g M i s z X 0 Q g M T U g M T A v Q X V 0 b 1 J l b W 9 2 Z W R D b 2 x 1 b W 5 z M S 5 7 Q 2 9 s d W 1 u O T A 2 L D k w N X 0 m c X V v d D s s J n F 1 b 3 Q 7 U 2 V j d G l v b j E v R m F y Y W R h e S A y K z N f R C A x N S A x M C 9 B d X R v U m V t b 3 Z l Z E N v b H V t b n M x L n t D b 2 x 1 b W 4 5 M D c s O T A 2 f S Z x d W 9 0 O y w m c X V v d D t T Z W N 0 a W 9 u M S 9 G Y X J h Z G F 5 I D I r M 1 9 E I D E 1 I D E w L 0 F 1 d G 9 S Z W 1 v d m V k Q 2 9 s d W 1 u c z E u e 0 N v b H V t b j k w O C w 5 M D d 9 J n F 1 b 3 Q 7 L C Z x d W 9 0 O 1 N l Y 3 R p b 2 4 x L 0 Z h c m F k Y X k g M i s z X 0 Q g M T U g M T A v Q X V 0 b 1 J l b W 9 2 Z W R D b 2 x 1 b W 5 z M S 5 7 Q 2 9 s d W 1 u O T A 5 L D k w O H 0 m c X V v d D s s J n F 1 b 3 Q 7 U 2 V j d G l v b j E v R m F y Y W R h e S A y K z N f R C A x N S A x M C 9 B d X R v U m V t b 3 Z l Z E N v b H V t b n M x L n t D b 2 x 1 b W 4 5 M T A s O T A 5 f S Z x d W 9 0 O y w m c X V v d D t T Z W N 0 a W 9 u M S 9 G Y X J h Z G F 5 I D I r M 1 9 E I D E 1 I D E w L 0 F 1 d G 9 S Z W 1 v d m V k Q 2 9 s d W 1 u c z E u e 0 N v b H V t b j k x M S w 5 M T B 9 J n F 1 b 3 Q 7 L C Z x d W 9 0 O 1 N l Y 3 R p b 2 4 x L 0 Z h c m F k Y X k g M i s z X 0 Q g M T U g M T A v Q X V 0 b 1 J l b W 9 2 Z W R D b 2 x 1 b W 5 z M S 5 7 Q 2 9 s d W 1 u O T E y L D k x M X 0 m c X V v d D s s J n F 1 b 3 Q 7 U 2 V j d G l v b j E v R m F y Y W R h e S A y K z N f R C A x N S A x M C 9 B d X R v U m V t b 3 Z l Z E N v b H V t b n M x L n t D b 2 x 1 b W 4 5 M T M s O T E y f S Z x d W 9 0 O y w m c X V v d D t T Z W N 0 a W 9 u M S 9 G Y X J h Z G F 5 I D I r M 1 9 E I D E 1 I D E w L 0 F 1 d G 9 S Z W 1 v d m V k Q 2 9 s d W 1 u c z E u e 0 N v b H V t b j k x N C w 5 M T N 9 J n F 1 b 3 Q 7 L C Z x d W 9 0 O 1 N l Y 3 R p b 2 4 x L 0 Z h c m F k Y X k g M i s z X 0 Q g M T U g M T A v Q X V 0 b 1 J l b W 9 2 Z W R D b 2 x 1 b W 5 z M S 5 7 Q 2 9 s d W 1 u O T E 1 L D k x N H 0 m c X V v d D s s J n F 1 b 3 Q 7 U 2 V j d G l v b j E v R m F y Y W R h e S A y K z N f R C A x N S A x M C 9 B d X R v U m V t b 3 Z l Z E N v b H V t b n M x L n t D b 2 x 1 b W 4 5 M T Y s O T E 1 f S Z x d W 9 0 O y w m c X V v d D t T Z W N 0 a W 9 u M S 9 G Y X J h Z G F 5 I D I r M 1 9 E I D E 1 I D E w L 0 F 1 d G 9 S Z W 1 v d m V k Q 2 9 s d W 1 u c z E u e 0 N v b H V t b j k x N y w 5 M T Z 9 J n F 1 b 3 Q 7 L C Z x d W 9 0 O 1 N l Y 3 R p b 2 4 x L 0 Z h c m F k Y X k g M i s z X 0 Q g M T U g M T A v Q X V 0 b 1 J l b W 9 2 Z W R D b 2 x 1 b W 5 z M S 5 7 Q 2 9 s d W 1 u O T E 4 L D k x N 3 0 m c X V v d D s s J n F 1 b 3 Q 7 U 2 V j d G l v b j E v R m F y Y W R h e S A y K z N f R C A x N S A x M C 9 B d X R v U m V t b 3 Z l Z E N v b H V t b n M x L n t D b 2 x 1 b W 4 5 M T k s O T E 4 f S Z x d W 9 0 O y w m c X V v d D t T Z W N 0 a W 9 u M S 9 G Y X J h Z G F 5 I D I r M 1 9 E I D E 1 I D E w L 0 F 1 d G 9 S Z W 1 v d m V k Q 2 9 s d W 1 u c z E u e 0 N v b H V t b j k y M C w 5 M T l 9 J n F 1 b 3 Q 7 L C Z x d W 9 0 O 1 N l Y 3 R p b 2 4 x L 0 Z h c m F k Y X k g M i s z X 0 Q g M T U g M T A v Q X V 0 b 1 J l b W 9 2 Z W R D b 2 x 1 b W 5 z M S 5 7 Q 2 9 s d W 1 u O T I x L D k y M H 0 m c X V v d D s s J n F 1 b 3 Q 7 U 2 V j d G l v b j E v R m F y Y W R h e S A y K z N f R C A x N S A x M C 9 B d X R v U m V t b 3 Z l Z E N v b H V t b n M x L n t D b 2 x 1 b W 4 5 M j I s O T I x f S Z x d W 9 0 O y w m c X V v d D t T Z W N 0 a W 9 u M S 9 G Y X J h Z G F 5 I D I r M 1 9 E I D E 1 I D E w L 0 F 1 d G 9 S Z W 1 v d m V k Q 2 9 s d W 1 u c z E u e 0 N v b H V t b j k y M y w 5 M j J 9 J n F 1 b 3 Q 7 L C Z x d W 9 0 O 1 N l Y 3 R p b 2 4 x L 0 Z h c m F k Y X k g M i s z X 0 Q g M T U g M T A v Q X V 0 b 1 J l b W 9 2 Z W R D b 2 x 1 b W 5 z M S 5 7 Q 2 9 s d W 1 u O T I 0 L D k y M 3 0 m c X V v d D s s J n F 1 b 3 Q 7 U 2 V j d G l v b j E v R m F y Y W R h e S A y K z N f R C A x N S A x M C 9 B d X R v U m V t b 3 Z l Z E N v b H V t b n M x L n t D b 2 x 1 b W 4 5 M j U s O T I 0 f S Z x d W 9 0 O y w m c X V v d D t T Z W N 0 a W 9 u M S 9 G Y X J h Z G F 5 I D I r M 1 9 E I D E 1 I D E w L 0 F 1 d G 9 S Z W 1 v d m V k Q 2 9 s d W 1 u c z E u e 0 N v b H V t b j k y N i w 5 M j V 9 J n F 1 b 3 Q 7 L C Z x d W 9 0 O 1 N l Y 3 R p b 2 4 x L 0 Z h c m F k Y X k g M i s z X 0 Q g M T U g M T A v Q X V 0 b 1 J l b W 9 2 Z W R D b 2 x 1 b W 5 z M S 5 7 Q 2 9 s d W 1 u O T I 3 L D k y N n 0 m c X V v d D s s J n F 1 b 3 Q 7 U 2 V j d G l v b j E v R m F y Y W R h e S A y K z N f R C A x N S A x M C 9 B d X R v U m V t b 3 Z l Z E N v b H V t b n M x L n t D b 2 x 1 b W 4 5 M j g s O T I 3 f S Z x d W 9 0 O y w m c X V v d D t T Z W N 0 a W 9 u M S 9 G Y X J h Z G F 5 I D I r M 1 9 E I D E 1 I D E w L 0 F 1 d G 9 S Z W 1 v d m V k Q 2 9 s d W 1 u c z E u e 0 N v b H V t b j k y O S w 5 M j h 9 J n F 1 b 3 Q 7 L C Z x d W 9 0 O 1 N l Y 3 R p b 2 4 x L 0 Z h c m F k Y X k g M i s z X 0 Q g M T U g M T A v Q X V 0 b 1 J l b W 9 2 Z W R D b 2 x 1 b W 5 z M S 5 7 Q 2 9 s d W 1 u O T M w L D k y O X 0 m c X V v d D s s J n F 1 b 3 Q 7 U 2 V j d G l v b j E v R m F y Y W R h e S A y K z N f R C A x N S A x M C 9 B d X R v U m V t b 3 Z l Z E N v b H V t b n M x L n t D b 2 x 1 b W 4 5 M z E s O T M w f S Z x d W 9 0 O y w m c X V v d D t T Z W N 0 a W 9 u M S 9 G Y X J h Z G F 5 I D I r M 1 9 E I D E 1 I D E w L 0 F 1 d G 9 S Z W 1 v d m V k Q 2 9 s d W 1 u c z E u e 0 N v b H V t b j k z M i w 5 M z F 9 J n F 1 b 3 Q 7 L C Z x d W 9 0 O 1 N l Y 3 R p b 2 4 x L 0 Z h c m F k Y X k g M i s z X 0 Q g M T U g M T A v Q X V 0 b 1 J l b W 9 2 Z W R D b 2 x 1 b W 5 z M S 5 7 Q 2 9 s d W 1 u O T M z L D k z M n 0 m c X V v d D s s J n F 1 b 3 Q 7 U 2 V j d G l v b j E v R m F y Y W R h e S A y K z N f R C A x N S A x M C 9 B d X R v U m V t b 3 Z l Z E N v b H V t b n M x L n t D b 2 x 1 b W 4 5 M z Q s O T M z f S Z x d W 9 0 O y w m c X V v d D t T Z W N 0 a W 9 u M S 9 G Y X J h Z G F 5 I D I r M 1 9 E I D E 1 I D E w L 0 F 1 d G 9 S Z W 1 v d m V k Q 2 9 s d W 1 u c z E u e 0 N v b H V t b j k z N S w 5 M z R 9 J n F 1 b 3 Q 7 L C Z x d W 9 0 O 1 N l Y 3 R p b 2 4 x L 0 Z h c m F k Y X k g M i s z X 0 Q g M T U g M T A v Q X V 0 b 1 J l b W 9 2 Z W R D b 2 x 1 b W 5 z M S 5 7 Q 2 9 s d W 1 u O T M 2 L D k z N X 0 m c X V v d D s s J n F 1 b 3 Q 7 U 2 V j d G l v b j E v R m F y Y W R h e S A y K z N f R C A x N S A x M C 9 B d X R v U m V t b 3 Z l Z E N v b H V t b n M x L n t D b 2 x 1 b W 4 5 M z c s O T M 2 f S Z x d W 9 0 O y w m c X V v d D t T Z W N 0 a W 9 u M S 9 G Y X J h Z G F 5 I D I r M 1 9 E I D E 1 I D E w L 0 F 1 d G 9 S Z W 1 v d m V k Q 2 9 s d W 1 u c z E u e 0 N v b H V t b j k z O C w 5 M z d 9 J n F 1 b 3 Q 7 L C Z x d W 9 0 O 1 N l Y 3 R p b 2 4 x L 0 Z h c m F k Y X k g M i s z X 0 Q g M T U g M T A v Q X V 0 b 1 J l b W 9 2 Z W R D b 2 x 1 b W 5 z M S 5 7 Q 2 9 s d W 1 u O T M 5 L D k z O H 0 m c X V v d D s s J n F 1 b 3 Q 7 U 2 V j d G l v b j E v R m F y Y W R h e S A y K z N f R C A x N S A x M C 9 B d X R v U m V t b 3 Z l Z E N v b H V t b n M x L n t D b 2 x 1 b W 4 5 N D A s O T M 5 f S Z x d W 9 0 O y w m c X V v d D t T Z W N 0 a W 9 u M S 9 G Y X J h Z G F 5 I D I r M 1 9 E I D E 1 I D E w L 0 F 1 d G 9 S Z W 1 v d m V k Q 2 9 s d W 1 u c z E u e 0 N v b H V t b j k 0 M S w 5 N D B 9 J n F 1 b 3 Q 7 L C Z x d W 9 0 O 1 N l Y 3 R p b 2 4 x L 0 Z h c m F k Y X k g M i s z X 0 Q g M T U g M T A v Q X V 0 b 1 J l b W 9 2 Z W R D b 2 x 1 b W 5 z M S 5 7 Q 2 9 s d W 1 u O T Q y L D k 0 M X 0 m c X V v d D s s J n F 1 b 3 Q 7 U 2 V j d G l v b j E v R m F y Y W R h e S A y K z N f R C A x N S A x M C 9 B d X R v U m V t b 3 Z l Z E N v b H V t b n M x L n t D b 2 x 1 b W 4 5 N D M s O T Q y f S Z x d W 9 0 O y w m c X V v d D t T Z W N 0 a W 9 u M S 9 G Y X J h Z G F 5 I D I r M 1 9 E I D E 1 I D E w L 0 F 1 d G 9 S Z W 1 v d m V k Q 2 9 s d W 1 u c z E u e 0 N v b H V t b j k 0 N C w 5 N D N 9 J n F 1 b 3 Q 7 L C Z x d W 9 0 O 1 N l Y 3 R p b 2 4 x L 0 Z h c m F k Y X k g M i s z X 0 Q g M T U g M T A v Q X V 0 b 1 J l b W 9 2 Z W R D b 2 x 1 b W 5 z M S 5 7 Q 2 9 s d W 1 u O T Q 1 L D k 0 N H 0 m c X V v d D s s J n F 1 b 3 Q 7 U 2 V j d G l v b j E v R m F y Y W R h e S A y K z N f R C A x N S A x M C 9 B d X R v U m V t b 3 Z l Z E N v b H V t b n M x L n t D b 2 x 1 b W 4 5 N D Y s O T Q 1 f S Z x d W 9 0 O y w m c X V v d D t T Z W N 0 a W 9 u M S 9 G Y X J h Z G F 5 I D I r M 1 9 E I D E 1 I D E w L 0 F 1 d G 9 S Z W 1 v d m V k Q 2 9 s d W 1 u c z E u e 0 N v b H V t b j k 0 N y w 5 N D Z 9 J n F 1 b 3 Q 7 L C Z x d W 9 0 O 1 N l Y 3 R p b 2 4 x L 0 Z h c m F k Y X k g M i s z X 0 Q g M T U g M T A v Q X V 0 b 1 J l b W 9 2 Z W R D b 2 x 1 b W 5 z M S 5 7 Q 2 9 s d W 1 u O T Q 4 L D k 0 N 3 0 m c X V v d D s s J n F 1 b 3 Q 7 U 2 V j d G l v b j E v R m F y Y W R h e S A y K z N f R C A x N S A x M C 9 B d X R v U m V t b 3 Z l Z E N v b H V t b n M x L n t D b 2 x 1 b W 4 5 N D k s O T Q 4 f S Z x d W 9 0 O y w m c X V v d D t T Z W N 0 a W 9 u M S 9 G Y X J h Z G F 5 I D I r M 1 9 E I D E 1 I D E w L 0 F 1 d G 9 S Z W 1 v d m V k Q 2 9 s d W 1 u c z E u e 0 N v b H V t b j k 1 M C w 5 N D l 9 J n F 1 b 3 Q 7 L C Z x d W 9 0 O 1 N l Y 3 R p b 2 4 x L 0 Z h c m F k Y X k g M i s z X 0 Q g M T U g M T A v Q X V 0 b 1 J l b W 9 2 Z W R D b 2 x 1 b W 5 z M S 5 7 Q 2 9 s d W 1 u O T U x L D k 1 M H 0 m c X V v d D s s J n F 1 b 3 Q 7 U 2 V j d G l v b j E v R m F y Y W R h e S A y K z N f R C A x N S A x M C 9 B d X R v U m V t b 3 Z l Z E N v b H V t b n M x L n t D b 2 x 1 b W 4 5 N T I s O T U x f S Z x d W 9 0 O y w m c X V v d D t T Z W N 0 a W 9 u M S 9 G Y X J h Z G F 5 I D I r M 1 9 E I D E 1 I D E w L 0 F 1 d G 9 S Z W 1 v d m V k Q 2 9 s d W 1 u c z E u e 0 N v b H V t b j k 1 M y w 5 N T J 9 J n F 1 b 3 Q 7 L C Z x d W 9 0 O 1 N l Y 3 R p b 2 4 x L 0 Z h c m F k Y X k g M i s z X 0 Q g M T U g M T A v Q X V 0 b 1 J l b W 9 2 Z W R D b 2 x 1 b W 5 z M S 5 7 Q 2 9 s d W 1 u O T U 0 L D k 1 M 3 0 m c X V v d D s s J n F 1 b 3 Q 7 U 2 V j d G l v b j E v R m F y Y W R h e S A y K z N f R C A x N S A x M C 9 B d X R v U m V t b 3 Z l Z E N v b H V t b n M x L n t D b 2 x 1 b W 4 5 N T U s O T U 0 f S Z x d W 9 0 O y w m c X V v d D t T Z W N 0 a W 9 u M S 9 G Y X J h Z G F 5 I D I r M 1 9 E I D E 1 I D E w L 0 F 1 d G 9 S Z W 1 v d m V k Q 2 9 s d W 1 u c z E u e 0 N v b H V t b j k 1 N i w 5 N T V 9 J n F 1 b 3 Q 7 L C Z x d W 9 0 O 1 N l Y 3 R p b 2 4 x L 0 Z h c m F k Y X k g M i s z X 0 Q g M T U g M T A v Q X V 0 b 1 J l b W 9 2 Z W R D b 2 x 1 b W 5 z M S 5 7 Q 2 9 s d W 1 u O T U 3 L D k 1 N n 0 m c X V v d D s s J n F 1 b 3 Q 7 U 2 V j d G l v b j E v R m F y Y W R h e S A y K z N f R C A x N S A x M C 9 B d X R v U m V t b 3 Z l Z E N v b H V t b n M x L n t D b 2 x 1 b W 4 5 N T g s O T U 3 f S Z x d W 9 0 O y w m c X V v d D t T Z W N 0 a W 9 u M S 9 G Y X J h Z G F 5 I D I r M 1 9 E I D E 1 I D E w L 0 F 1 d G 9 S Z W 1 v d m V k Q 2 9 s d W 1 u c z E u e 0 N v b H V t b j k 1 O S w 5 N T h 9 J n F 1 b 3 Q 7 L C Z x d W 9 0 O 1 N l Y 3 R p b 2 4 x L 0 Z h c m F k Y X k g M i s z X 0 Q g M T U g M T A v Q X V 0 b 1 J l b W 9 2 Z W R D b 2 x 1 b W 5 z M S 5 7 Q 2 9 s d W 1 u O T Y w L D k 1 O X 0 m c X V v d D s s J n F 1 b 3 Q 7 U 2 V j d G l v b j E v R m F y Y W R h e S A y K z N f R C A x N S A x M C 9 B d X R v U m V t b 3 Z l Z E N v b H V t b n M x L n t D b 2 x 1 b W 4 5 N j E s O T Y w f S Z x d W 9 0 O y w m c X V v d D t T Z W N 0 a W 9 u M S 9 G Y X J h Z G F 5 I D I r M 1 9 E I D E 1 I D E w L 0 F 1 d G 9 S Z W 1 v d m V k Q 2 9 s d W 1 u c z E u e 0 N v b H V t b j k 2 M i w 5 N j F 9 J n F 1 b 3 Q 7 L C Z x d W 9 0 O 1 N l Y 3 R p b 2 4 x L 0 Z h c m F k Y X k g M i s z X 0 Q g M T U g M T A v Q X V 0 b 1 J l b W 9 2 Z W R D b 2 x 1 b W 5 z M S 5 7 Q 2 9 s d W 1 u O T Y z L D k 2 M n 0 m c X V v d D s s J n F 1 b 3 Q 7 U 2 V j d G l v b j E v R m F y Y W R h e S A y K z N f R C A x N S A x M C 9 B d X R v U m V t b 3 Z l Z E N v b H V t b n M x L n t D b 2 x 1 b W 4 5 N j Q s O T Y z f S Z x d W 9 0 O y w m c X V v d D t T Z W N 0 a W 9 u M S 9 G Y X J h Z G F 5 I D I r M 1 9 E I D E 1 I D E w L 0 F 1 d G 9 S Z W 1 v d m V k Q 2 9 s d W 1 u c z E u e 0 N v b H V t b j k 2 N S w 5 N j R 9 J n F 1 b 3 Q 7 L C Z x d W 9 0 O 1 N l Y 3 R p b 2 4 x L 0 Z h c m F k Y X k g M i s z X 0 Q g M T U g M T A v Q X V 0 b 1 J l b W 9 2 Z W R D b 2 x 1 b W 5 z M S 5 7 Q 2 9 s d W 1 u O T Y 2 L D k 2 N X 0 m c X V v d D s s J n F 1 b 3 Q 7 U 2 V j d G l v b j E v R m F y Y W R h e S A y K z N f R C A x N S A x M C 9 B d X R v U m V t b 3 Z l Z E N v b H V t b n M x L n t D b 2 x 1 b W 4 5 N j c s O T Y 2 f S Z x d W 9 0 O y w m c X V v d D t T Z W N 0 a W 9 u M S 9 G Y X J h Z G F 5 I D I r M 1 9 E I D E 1 I D E w L 0 F 1 d G 9 S Z W 1 v d m V k Q 2 9 s d W 1 u c z E u e 0 N v b H V t b j k 2 O C w 5 N j d 9 J n F 1 b 3 Q 7 L C Z x d W 9 0 O 1 N l Y 3 R p b 2 4 x L 0 Z h c m F k Y X k g M i s z X 0 Q g M T U g M T A v Q X V 0 b 1 J l b W 9 2 Z W R D b 2 x 1 b W 5 z M S 5 7 Q 2 9 s d W 1 u O T Y 5 L D k 2 O H 0 m c X V v d D s s J n F 1 b 3 Q 7 U 2 V j d G l v b j E v R m F y Y W R h e S A y K z N f R C A x N S A x M C 9 B d X R v U m V t b 3 Z l Z E N v b H V t b n M x L n t D b 2 x 1 b W 4 5 N z A s O T Y 5 f S Z x d W 9 0 O y w m c X V v d D t T Z W N 0 a W 9 u M S 9 G Y X J h Z G F 5 I D I r M 1 9 E I D E 1 I D E w L 0 F 1 d G 9 S Z W 1 v d m V k Q 2 9 s d W 1 u c z E u e 0 N v b H V t b j k 3 M S w 5 N z B 9 J n F 1 b 3 Q 7 L C Z x d W 9 0 O 1 N l Y 3 R p b 2 4 x L 0 Z h c m F k Y X k g M i s z X 0 Q g M T U g M T A v Q X V 0 b 1 J l b W 9 2 Z W R D b 2 x 1 b W 5 z M S 5 7 Q 2 9 s d W 1 u O T c y L D k 3 M X 0 m c X V v d D s s J n F 1 b 3 Q 7 U 2 V j d G l v b j E v R m F y Y W R h e S A y K z N f R C A x N S A x M C 9 B d X R v U m V t b 3 Z l Z E N v b H V t b n M x L n t D b 2 x 1 b W 4 5 N z M s O T c y f S Z x d W 9 0 O y w m c X V v d D t T Z W N 0 a W 9 u M S 9 G Y X J h Z G F 5 I D I r M 1 9 E I D E 1 I D E w L 0 F 1 d G 9 S Z W 1 v d m V k Q 2 9 s d W 1 u c z E u e 0 N v b H V t b j k 3 N C w 5 N z N 9 J n F 1 b 3 Q 7 L C Z x d W 9 0 O 1 N l Y 3 R p b 2 4 x L 0 Z h c m F k Y X k g M i s z X 0 Q g M T U g M T A v Q X V 0 b 1 J l b W 9 2 Z W R D b 2 x 1 b W 5 z M S 5 7 Q 2 9 s d W 1 u O T c 1 L D k 3 N H 0 m c X V v d D s s J n F 1 b 3 Q 7 U 2 V j d G l v b j E v R m F y Y W R h e S A y K z N f R C A x N S A x M C 9 B d X R v U m V t b 3 Z l Z E N v b H V t b n M x L n t D b 2 x 1 b W 4 5 N z Y s O T c 1 f S Z x d W 9 0 O y w m c X V v d D t T Z W N 0 a W 9 u M S 9 G Y X J h Z G F 5 I D I r M 1 9 E I D E 1 I D E w L 0 F 1 d G 9 S Z W 1 v d m V k Q 2 9 s d W 1 u c z E u e 0 N v b H V t b j k 3 N y w 5 N z Z 9 J n F 1 b 3 Q 7 L C Z x d W 9 0 O 1 N l Y 3 R p b 2 4 x L 0 Z h c m F k Y X k g M i s z X 0 Q g M T U g M T A v Q X V 0 b 1 J l b W 9 2 Z W R D b 2 x 1 b W 5 z M S 5 7 Q 2 9 s d W 1 u O T c 4 L D k 3 N 3 0 m c X V v d D s s J n F 1 b 3 Q 7 U 2 V j d G l v b j E v R m F y Y W R h e S A y K z N f R C A x N S A x M C 9 B d X R v U m V t b 3 Z l Z E N v b H V t b n M x L n t D b 2 x 1 b W 4 5 N z k s O T c 4 f S Z x d W 9 0 O y w m c X V v d D t T Z W N 0 a W 9 u M S 9 G Y X J h Z G F 5 I D I r M 1 9 E I D E 1 I D E w L 0 F 1 d G 9 S Z W 1 v d m V k Q 2 9 s d W 1 u c z E u e 0 N v b H V t b j k 4 M C w 5 N z l 9 J n F 1 b 3 Q 7 L C Z x d W 9 0 O 1 N l Y 3 R p b 2 4 x L 0 Z h c m F k Y X k g M i s z X 0 Q g M T U g M T A v Q X V 0 b 1 J l b W 9 2 Z W R D b 2 x 1 b W 5 z M S 5 7 Q 2 9 s d W 1 u O T g x L D k 4 M H 0 m c X V v d D s s J n F 1 b 3 Q 7 U 2 V j d G l v b j E v R m F y Y W R h e S A y K z N f R C A x N S A x M C 9 B d X R v U m V t b 3 Z l Z E N v b H V t b n M x L n t D b 2 x 1 b W 4 5 O D I s O T g x f S Z x d W 9 0 O y w m c X V v d D t T Z W N 0 a W 9 u M S 9 G Y X J h Z G F 5 I D I r M 1 9 E I D E 1 I D E w L 0 F 1 d G 9 S Z W 1 v d m V k Q 2 9 s d W 1 u c z E u e 0 N v b H V t b j k 4 M y w 5 O D J 9 J n F 1 b 3 Q 7 L C Z x d W 9 0 O 1 N l Y 3 R p b 2 4 x L 0 Z h c m F k Y X k g M i s z X 0 Q g M T U g M T A v Q X V 0 b 1 J l b W 9 2 Z W R D b 2 x 1 b W 5 z M S 5 7 Q 2 9 s d W 1 u O T g 0 L D k 4 M 3 0 m c X V v d D s s J n F 1 b 3 Q 7 U 2 V j d G l v b j E v R m F y Y W R h e S A y K z N f R C A x N S A x M C 9 B d X R v U m V t b 3 Z l Z E N v b H V t b n M x L n t D b 2 x 1 b W 4 5 O D U s O T g 0 f S Z x d W 9 0 O y w m c X V v d D t T Z W N 0 a W 9 u M S 9 G Y X J h Z G F 5 I D I r M 1 9 E I D E 1 I D E w L 0 F 1 d G 9 S Z W 1 v d m V k Q 2 9 s d W 1 u c z E u e 0 N v b H V t b j k 4 N i w 5 O D V 9 J n F 1 b 3 Q 7 L C Z x d W 9 0 O 1 N l Y 3 R p b 2 4 x L 0 Z h c m F k Y X k g M i s z X 0 Q g M T U g M T A v Q X V 0 b 1 J l b W 9 2 Z W R D b 2 x 1 b W 5 z M S 5 7 Q 2 9 s d W 1 u O T g 3 L D k 4 N n 0 m c X V v d D s s J n F 1 b 3 Q 7 U 2 V j d G l v b j E v R m F y Y W R h e S A y K z N f R C A x N S A x M C 9 B d X R v U m V t b 3 Z l Z E N v b H V t b n M x L n t D b 2 x 1 b W 4 5 O D g s O T g 3 f S Z x d W 9 0 O y w m c X V v d D t T Z W N 0 a W 9 u M S 9 G Y X J h Z G F 5 I D I r M 1 9 E I D E 1 I D E w L 0 F 1 d G 9 S Z W 1 v d m V k Q 2 9 s d W 1 u c z E u e 0 N v b H V t b j k 4 O S w 5 O D h 9 J n F 1 b 3 Q 7 L C Z x d W 9 0 O 1 N l Y 3 R p b 2 4 x L 0 Z h c m F k Y X k g M i s z X 0 Q g M T U g M T A v Q X V 0 b 1 J l b W 9 2 Z W R D b 2 x 1 b W 5 z M S 5 7 Q 2 9 s d W 1 u O T k w L D k 4 O X 0 m c X V v d D s s J n F 1 b 3 Q 7 U 2 V j d G l v b j E v R m F y Y W R h e S A y K z N f R C A x N S A x M C 9 B d X R v U m V t b 3 Z l Z E N v b H V t b n M x L n t D b 2 x 1 b W 4 5 O T E s O T k w f S Z x d W 9 0 O y w m c X V v d D t T Z W N 0 a W 9 u M S 9 G Y X J h Z G F 5 I D I r M 1 9 E I D E 1 I D E w L 0 F 1 d G 9 S Z W 1 v d m V k Q 2 9 s d W 1 u c z E u e 0 N v b H V t b j k 5 M i w 5 O T F 9 J n F 1 b 3 Q 7 L C Z x d W 9 0 O 1 N l Y 3 R p b 2 4 x L 0 Z h c m F k Y X k g M i s z X 0 Q g M T U g M T A v Q X V 0 b 1 J l b W 9 2 Z W R D b 2 x 1 b W 5 z M S 5 7 Q 2 9 s d W 1 u O T k z L D k 5 M n 0 m c X V v d D s s J n F 1 b 3 Q 7 U 2 V j d G l v b j E v R m F y Y W R h e S A y K z N f R C A x N S A x M C 9 B d X R v U m V t b 3 Z l Z E N v b H V t b n M x L n t D b 2 x 1 b W 4 5 O T Q s O T k z f S Z x d W 9 0 O y w m c X V v d D t T Z W N 0 a W 9 u M S 9 G Y X J h Z G F 5 I D I r M 1 9 E I D E 1 I D E w L 0 F 1 d G 9 S Z W 1 v d m V k Q 2 9 s d W 1 u c z E u e 0 N v b H V t b j k 5 N S w 5 O T R 9 J n F 1 b 3 Q 7 L C Z x d W 9 0 O 1 N l Y 3 R p b 2 4 x L 0 Z h c m F k Y X k g M i s z X 0 Q g M T U g M T A v Q X V 0 b 1 J l b W 9 2 Z W R D b 2 x 1 b W 5 z M S 5 7 Q 2 9 s d W 1 u O T k 2 L D k 5 N X 0 m c X V v d D s s J n F 1 b 3 Q 7 U 2 V j d G l v b j E v R m F y Y W R h e S A y K z N f R C A x N S A x M C 9 B d X R v U m V t b 3 Z l Z E N v b H V t b n M x L n t D b 2 x 1 b W 4 5 O T c s O T k 2 f S Z x d W 9 0 O y w m c X V v d D t T Z W N 0 a W 9 u M S 9 G Y X J h Z G F 5 I D I r M 1 9 E I D E 1 I D E w L 0 F 1 d G 9 S Z W 1 v d m V k Q 2 9 s d W 1 u c z E u e 0 N v b H V t b j k 5 O C w 5 O T d 9 J n F 1 b 3 Q 7 L C Z x d W 9 0 O 1 N l Y 3 R p b 2 4 x L 0 Z h c m F k Y X k g M i s z X 0 Q g M T U g M T A v Q X V 0 b 1 J l b W 9 2 Z W R D b 2 x 1 b W 5 z M S 5 7 Q 2 9 s d W 1 u O T k 5 L D k 5 O H 0 m c X V v d D s s J n F 1 b 3 Q 7 U 2 V j d G l v b j E v R m F y Y W R h e S A y K z N f R C A x N S A x M C 9 B d X R v U m V t b 3 Z l Z E N v b H V t b n M x L n t D b 2 x 1 b W 4 x M D A w L D k 5 O X 0 m c X V v d D s s J n F 1 b 3 Q 7 U 2 V j d G l v b j E v R m F y Y W R h e S A y K z N f R C A x N S A x M C 9 B d X R v U m V t b 3 Z l Z E N v b H V t b n M x L n t D b 2 x 1 b W 4 x M D A x L D E w M D B 9 J n F 1 b 3 Q 7 L C Z x d W 9 0 O 1 N l Y 3 R p b 2 4 x L 0 Z h c m F k Y X k g M i s z X 0 Q g M T U g M T A v Q X V 0 b 1 J l b W 9 2 Z W R D b 2 x 1 b W 5 z M S 5 7 Q 2 9 s d W 1 u M T A w M i w x M D A x f S Z x d W 9 0 O y w m c X V v d D t T Z W N 0 a W 9 u M S 9 G Y X J h Z G F 5 I D I r M 1 9 E I D E 1 I D E w L 0 F 1 d G 9 S Z W 1 v d m V k Q 2 9 s d W 1 u c z E u e 0 N v b H V t b j E w M D M s M T A w M n 0 m c X V v d D s s J n F 1 b 3 Q 7 U 2 V j d G l v b j E v R m F y Y W R h e S A y K z N f R C A x N S A x M C 9 B d X R v U m V t b 3 Z l Z E N v b H V t b n M x L n t D b 2 x 1 b W 4 x M D A 0 L D E w M D N 9 J n F 1 b 3 Q 7 L C Z x d W 9 0 O 1 N l Y 3 R p b 2 4 x L 0 Z h c m F k Y X k g M i s z X 0 Q g M T U g M T A v Q X V 0 b 1 J l b W 9 2 Z W R D b 2 x 1 b W 5 z M S 5 7 Q 2 9 s d W 1 u M T A w N S w x M D A 0 f S Z x d W 9 0 O y w m c X V v d D t T Z W N 0 a W 9 u M S 9 G Y X J h Z G F 5 I D I r M 1 9 E I D E 1 I D E w L 0 F 1 d G 9 S Z W 1 v d m V k Q 2 9 s d W 1 u c z E u e 0 N v b H V t b j E w M D Y s M T A w N X 0 m c X V v d D s s J n F 1 b 3 Q 7 U 2 V j d G l v b j E v R m F y Y W R h e S A y K z N f R C A x N S A x M C 9 B d X R v U m V t b 3 Z l Z E N v b H V t b n M x L n t D b 2 x 1 b W 4 x M D A 3 L D E w M D Z 9 J n F 1 b 3 Q 7 L C Z x d W 9 0 O 1 N l Y 3 R p b 2 4 x L 0 Z h c m F k Y X k g M i s z X 0 Q g M T U g M T A v Q X V 0 b 1 J l b W 9 2 Z W R D b 2 x 1 b W 5 z M S 5 7 Q 2 9 s d W 1 u M T A w O C w x M D A 3 f S Z x d W 9 0 O y w m c X V v d D t T Z W N 0 a W 9 u M S 9 G Y X J h Z G F 5 I D I r M 1 9 E I D E 1 I D E w L 0 F 1 d G 9 S Z W 1 v d m V k Q 2 9 s d W 1 u c z E u e 0 N v b H V t b j E w M D k s M T A w O H 0 m c X V v d D s s J n F 1 b 3 Q 7 U 2 V j d G l v b j E v R m F y Y W R h e S A y K z N f R C A x N S A x M C 9 B d X R v U m V t b 3 Z l Z E N v b H V t b n M x L n t D b 2 x 1 b W 4 x M D E w L D E w M D l 9 J n F 1 b 3 Q 7 L C Z x d W 9 0 O 1 N l Y 3 R p b 2 4 x L 0 Z h c m F k Y X k g M i s z X 0 Q g M T U g M T A v Q X V 0 b 1 J l b W 9 2 Z W R D b 2 x 1 b W 5 z M S 5 7 Q 2 9 s d W 1 u M T A x M S w x M D E w f S Z x d W 9 0 O y w m c X V v d D t T Z W N 0 a W 9 u M S 9 G Y X J h Z G F 5 I D I r M 1 9 E I D E 1 I D E w L 0 F 1 d G 9 S Z W 1 v d m V k Q 2 9 s d W 1 u c z E u e 0 N v b H V t b j E w M T I s M T A x M X 0 m c X V v d D s s J n F 1 b 3 Q 7 U 2 V j d G l v b j E v R m F y Y W R h e S A y K z N f R C A x N S A x M C 9 B d X R v U m V t b 3 Z l Z E N v b H V t b n M x L n t D b 2 x 1 b W 4 x M D E z L D E w M T J 9 J n F 1 b 3 Q 7 L C Z x d W 9 0 O 1 N l Y 3 R p b 2 4 x L 0 Z h c m F k Y X k g M i s z X 0 Q g M T U g M T A v Q X V 0 b 1 J l b W 9 2 Z W R D b 2 x 1 b W 5 z M S 5 7 Q 2 9 s d W 1 u M T A x N C w x M D E z f S Z x d W 9 0 O y w m c X V v d D t T Z W N 0 a W 9 u M S 9 G Y X J h Z G F 5 I D I r M 1 9 E I D E 1 I D E w L 0 F 1 d G 9 S Z W 1 v d m V k Q 2 9 s d W 1 u c z E u e 0 N v b H V t b j E w M T U s M T A x N H 0 m c X V v d D s s J n F 1 b 3 Q 7 U 2 V j d G l v b j E v R m F y Y W R h e S A y K z N f R C A x N S A x M C 9 B d X R v U m V t b 3 Z l Z E N v b H V t b n M x L n t D b 2 x 1 b W 4 x M D E 2 L D E w M T V 9 J n F 1 b 3 Q 7 L C Z x d W 9 0 O 1 N l Y 3 R p b 2 4 x L 0 Z h c m F k Y X k g M i s z X 0 Q g M T U g M T A v Q X V 0 b 1 J l b W 9 2 Z W R D b 2 x 1 b W 5 z M S 5 7 Q 2 9 s d W 1 u M T A x N y w x M D E 2 f S Z x d W 9 0 O y w m c X V v d D t T Z W N 0 a W 9 u M S 9 G Y X J h Z G F 5 I D I r M 1 9 E I D E 1 I D E w L 0 F 1 d G 9 S Z W 1 v d m V k Q 2 9 s d W 1 u c z E u e 0 N v b H V t b j E w M T g s M T A x N 3 0 m c X V v d D s s J n F 1 b 3 Q 7 U 2 V j d G l v b j E v R m F y Y W R h e S A y K z N f R C A x N S A x M C 9 B d X R v U m V t b 3 Z l Z E N v b H V t b n M x L n t D b 2 x 1 b W 4 x M D E 5 L D E w M T h 9 J n F 1 b 3 Q 7 L C Z x d W 9 0 O 1 N l Y 3 R p b 2 4 x L 0 Z h c m F k Y X k g M i s z X 0 Q g M T U g M T A v Q X V 0 b 1 J l b W 9 2 Z W R D b 2 x 1 b W 5 z M S 5 7 Q 2 9 s d W 1 u M T A y M C w x M D E 5 f S Z x d W 9 0 O y w m c X V v d D t T Z W N 0 a W 9 u M S 9 G Y X J h Z G F 5 I D I r M 1 9 E I D E 1 I D E w L 0 F 1 d G 9 S Z W 1 v d m V k Q 2 9 s d W 1 u c z E u e 0 N v b H V t b j E w M j E s M T A y M H 0 m c X V v d D s s J n F 1 b 3 Q 7 U 2 V j d G l v b j E v R m F y Y W R h e S A y K z N f R C A x N S A x M C 9 B d X R v U m V t b 3 Z l Z E N v b H V t b n M x L n t D b 2 x 1 b W 4 x M D I y L D E w M j F 9 J n F 1 b 3 Q 7 L C Z x d W 9 0 O 1 N l Y 3 R p b 2 4 x L 0 Z h c m F k Y X k g M i s z X 0 Q g M T U g M T A v Q X V 0 b 1 J l b W 9 2 Z W R D b 2 x 1 b W 5 z M S 5 7 Q 2 9 s d W 1 u M T A y M y w x M D I y f S Z x d W 9 0 O y w m c X V v d D t T Z W N 0 a W 9 u M S 9 G Y X J h Z G F 5 I D I r M 1 9 E I D E 1 I D E w L 0 F 1 d G 9 S Z W 1 v d m V k Q 2 9 s d W 1 u c z E u e 0 N v b H V t b j E w M j Q s M T A y M 3 0 m c X V v d D s s J n F 1 b 3 Q 7 U 2 V j d G l v b j E v R m F y Y W R h e S A y K z N f R C A x N S A x M C 9 B d X R v U m V t b 3 Z l Z E N v b H V t b n M x L n t D b 2 x 1 b W 4 x M D I 1 L D E w M j R 9 J n F 1 b 3 Q 7 L C Z x d W 9 0 O 1 N l Y 3 R p b 2 4 x L 0 Z h c m F k Y X k g M i s z X 0 Q g M T U g M T A v Q X V 0 b 1 J l b W 9 2 Z W R D b 2 x 1 b W 5 z M S 5 7 Q 2 9 s d W 1 u M T A y N i w x M D I 1 f S Z x d W 9 0 O y w m c X V v d D t T Z W N 0 a W 9 u M S 9 G Y X J h Z G F 5 I D I r M 1 9 E I D E 1 I D E w L 0 F 1 d G 9 S Z W 1 v d m V k Q 2 9 s d W 1 u c z E u e 0 N v b H V t b j E w M j c s M T A y N n 0 m c X V v d D s s J n F 1 b 3 Q 7 U 2 V j d G l v b j E v R m F y Y W R h e S A y K z N f R C A x N S A x M C 9 B d X R v U m V t b 3 Z l Z E N v b H V t b n M x L n t D b 2 x 1 b W 4 x M D I 4 L D E w M j d 9 J n F 1 b 3 Q 7 L C Z x d W 9 0 O 1 N l Y 3 R p b 2 4 x L 0 Z h c m F k Y X k g M i s z X 0 Q g M T U g M T A v Q X V 0 b 1 J l b W 9 2 Z W R D b 2 x 1 b W 5 z M S 5 7 Q 2 9 s d W 1 u M T A y O S w x M D I 4 f S Z x d W 9 0 O y w m c X V v d D t T Z W N 0 a W 9 u M S 9 G Y X J h Z G F 5 I D I r M 1 9 E I D E 1 I D E w L 0 F 1 d G 9 S Z W 1 v d m V k Q 2 9 s d W 1 u c z E u e 0 N v b H V t b j E w M z A s M T A y O X 0 m c X V v d D s s J n F 1 b 3 Q 7 U 2 V j d G l v b j E v R m F y Y W R h e S A y K z N f R C A x N S A x M C 9 B d X R v U m V t b 3 Z l Z E N v b H V t b n M x L n t D b 2 x 1 b W 4 x M D M x L D E w M z B 9 J n F 1 b 3 Q 7 L C Z x d W 9 0 O 1 N l Y 3 R p b 2 4 x L 0 Z h c m F k Y X k g M i s z X 0 Q g M T U g M T A v Q X V 0 b 1 J l b W 9 2 Z W R D b 2 x 1 b W 5 z M S 5 7 Q 2 9 s d W 1 u M T A z M i w x M D M x f S Z x d W 9 0 O y w m c X V v d D t T Z W N 0 a W 9 u M S 9 G Y X J h Z G F 5 I D I r M 1 9 E I D E 1 I D E w L 0 F 1 d G 9 S Z W 1 v d m V k Q 2 9 s d W 1 u c z E u e 0 N v b H V t b j E w M z M s M T A z M n 0 m c X V v d D s s J n F 1 b 3 Q 7 U 2 V j d G l v b j E v R m F y Y W R h e S A y K z N f R C A x N S A x M C 9 B d X R v U m V t b 3 Z l Z E N v b H V t b n M x L n t D b 2 x 1 b W 4 x M D M 0 L D E w M z N 9 J n F 1 b 3 Q 7 L C Z x d W 9 0 O 1 N l Y 3 R p b 2 4 x L 0 Z h c m F k Y X k g M i s z X 0 Q g M T U g M T A v Q X V 0 b 1 J l b W 9 2 Z W R D b 2 x 1 b W 5 z M S 5 7 Q 2 9 s d W 1 u M T A z N S w x M D M 0 f S Z x d W 9 0 O y w m c X V v d D t T Z W N 0 a W 9 u M S 9 G Y X J h Z G F 5 I D I r M 1 9 E I D E 1 I D E w L 0 F 1 d G 9 S Z W 1 v d m V k Q 2 9 s d W 1 u c z E u e 0 N v b H V t b j E w M z Y s M T A z N X 0 m c X V v d D s s J n F 1 b 3 Q 7 U 2 V j d G l v b j E v R m F y Y W R h e S A y K z N f R C A x N S A x M C 9 B d X R v U m V t b 3 Z l Z E N v b H V t b n M x L n t D b 2 x 1 b W 4 x M D M 3 L D E w M z Z 9 J n F 1 b 3 Q 7 L C Z x d W 9 0 O 1 N l Y 3 R p b 2 4 x L 0 Z h c m F k Y X k g M i s z X 0 Q g M T U g M T A v Q X V 0 b 1 J l b W 9 2 Z W R D b 2 x 1 b W 5 z M S 5 7 Q 2 9 s d W 1 u M T A z O C w x M D M 3 f S Z x d W 9 0 O y w m c X V v d D t T Z W N 0 a W 9 u M S 9 G Y X J h Z G F 5 I D I r M 1 9 E I D E 1 I D E w L 0 F 1 d G 9 S Z W 1 v d m V k Q 2 9 s d W 1 u c z E u e 0 N v b H V t b j E w M z k s M T A z O H 0 m c X V v d D s s J n F 1 b 3 Q 7 U 2 V j d G l v b j E v R m F y Y W R h e S A y K z N f R C A x N S A x M C 9 B d X R v U m V t b 3 Z l Z E N v b H V t b n M x L n t D b 2 x 1 b W 4 x M D Q w L D E w M z l 9 J n F 1 b 3 Q 7 L C Z x d W 9 0 O 1 N l Y 3 R p b 2 4 x L 0 Z h c m F k Y X k g M i s z X 0 Q g M T U g M T A v Q X V 0 b 1 J l b W 9 2 Z W R D b 2 x 1 b W 5 z M S 5 7 Q 2 9 s d W 1 u M T A 0 M S w x M D Q w f S Z x d W 9 0 O y w m c X V v d D t T Z W N 0 a W 9 u M S 9 G Y X J h Z G F 5 I D I r M 1 9 E I D E 1 I D E w L 0 F 1 d G 9 S Z W 1 v d m V k Q 2 9 s d W 1 u c z E u e 0 N v b H V t b j E w N D I s M T A 0 M X 0 m c X V v d D s s J n F 1 b 3 Q 7 U 2 V j d G l v b j E v R m F y Y W R h e S A y K z N f R C A x N S A x M C 9 B d X R v U m V t b 3 Z l Z E N v b H V t b n M x L n t D b 2 x 1 b W 4 x M D Q z L D E w N D J 9 J n F 1 b 3 Q 7 L C Z x d W 9 0 O 1 N l Y 3 R p b 2 4 x L 0 Z h c m F k Y X k g M i s z X 0 Q g M T U g M T A v Q X V 0 b 1 J l b W 9 2 Z W R D b 2 x 1 b W 5 z M S 5 7 Q 2 9 s d W 1 u M T A 0 N C w x M D Q z f S Z x d W 9 0 O y w m c X V v d D t T Z W N 0 a W 9 u M S 9 G Y X J h Z G F 5 I D I r M 1 9 E I D E 1 I D E w L 0 F 1 d G 9 S Z W 1 v d m V k Q 2 9 s d W 1 u c z E u e 0 N v b H V t b j E w N D U s M T A 0 N H 0 m c X V v d D s s J n F 1 b 3 Q 7 U 2 V j d G l v b j E v R m F y Y W R h e S A y K z N f R C A x N S A x M C 9 B d X R v U m V t b 3 Z l Z E N v b H V t b n M x L n t D b 2 x 1 b W 4 x M D Q 2 L D E w N D V 9 J n F 1 b 3 Q 7 L C Z x d W 9 0 O 1 N l Y 3 R p b 2 4 x L 0 Z h c m F k Y X k g M i s z X 0 Q g M T U g M T A v Q X V 0 b 1 J l b W 9 2 Z W R D b 2 x 1 b W 5 z M S 5 7 Q 2 9 s d W 1 u M T A 0 N y w x M D Q 2 f S Z x d W 9 0 O y w m c X V v d D t T Z W N 0 a W 9 u M S 9 G Y X J h Z G F 5 I D I r M 1 9 E I D E 1 I D E w L 0 F 1 d G 9 S Z W 1 v d m V k Q 2 9 s d W 1 u c z E u e 0 N v b H V t b j E w N D g s M T A 0 N 3 0 m c X V v d D s s J n F 1 b 3 Q 7 U 2 V j d G l v b j E v R m F y Y W R h e S A y K z N f R C A x N S A x M C 9 B d X R v U m V t b 3 Z l Z E N v b H V t b n M x L n t D b 2 x 1 b W 4 x M D Q 5 L D E w N D h 9 J n F 1 b 3 Q 7 L C Z x d W 9 0 O 1 N l Y 3 R p b 2 4 x L 0 Z h c m F k Y X k g M i s z X 0 Q g M T U g M T A v Q X V 0 b 1 J l b W 9 2 Z W R D b 2 x 1 b W 5 z M S 5 7 Q 2 9 s d W 1 u M T A 1 M C w x M D Q 5 f S Z x d W 9 0 O y w m c X V v d D t T Z W N 0 a W 9 u M S 9 G Y X J h Z G F 5 I D I r M 1 9 E I D E 1 I D E w L 0 F 1 d G 9 S Z W 1 v d m V k Q 2 9 s d W 1 u c z E u e 0 N v b H V t b j E w N T E s M T A 1 M H 0 m c X V v d D s s J n F 1 b 3 Q 7 U 2 V j d G l v b j E v R m F y Y W R h e S A y K z N f R C A x N S A x M C 9 B d X R v U m V t b 3 Z l Z E N v b H V t b n M x L n t D b 2 x 1 b W 4 x M D U y L D E w N T F 9 J n F 1 b 3 Q 7 L C Z x d W 9 0 O 1 N l Y 3 R p b 2 4 x L 0 Z h c m F k Y X k g M i s z X 0 Q g M T U g M T A v Q X V 0 b 1 J l b W 9 2 Z W R D b 2 x 1 b W 5 z M S 5 7 Q 2 9 s d W 1 u M T A 1 M y w x M D U y f S Z x d W 9 0 O y w m c X V v d D t T Z W N 0 a W 9 u M S 9 G Y X J h Z G F 5 I D I r M 1 9 E I D E 1 I D E w L 0 F 1 d G 9 S Z W 1 v d m V k Q 2 9 s d W 1 u c z E u e 0 N v b H V t b j E w N T Q s M T A 1 M 3 0 m c X V v d D s s J n F 1 b 3 Q 7 U 2 V j d G l v b j E v R m F y Y W R h e S A y K z N f R C A x N S A x M C 9 B d X R v U m V t b 3 Z l Z E N v b H V t b n M x L n t D b 2 x 1 b W 4 x M D U 1 L D E w N T R 9 J n F 1 b 3 Q 7 L C Z x d W 9 0 O 1 N l Y 3 R p b 2 4 x L 0 Z h c m F k Y X k g M i s z X 0 Q g M T U g M T A v Q X V 0 b 1 J l b W 9 2 Z W R D b 2 x 1 b W 5 z M S 5 7 Q 2 9 s d W 1 u M T A 1 N i w x M D U 1 f S Z x d W 9 0 O y w m c X V v d D t T Z W N 0 a W 9 u M S 9 G Y X J h Z G F 5 I D I r M 1 9 E I D E 1 I D E w L 0 F 1 d G 9 S Z W 1 v d m V k Q 2 9 s d W 1 u c z E u e 0 N v b H V t b j E w N T c s M T A 1 N n 0 m c X V v d D s s J n F 1 b 3 Q 7 U 2 V j d G l v b j E v R m F y Y W R h e S A y K z N f R C A x N S A x M C 9 B d X R v U m V t b 3 Z l Z E N v b H V t b n M x L n t D b 2 x 1 b W 4 x M D U 4 L D E w N T d 9 J n F 1 b 3 Q 7 L C Z x d W 9 0 O 1 N l Y 3 R p b 2 4 x L 0 Z h c m F k Y X k g M i s z X 0 Q g M T U g M T A v Q X V 0 b 1 J l b W 9 2 Z W R D b 2 x 1 b W 5 z M S 5 7 Q 2 9 s d W 1 u M T A 1 O S w x M D U 4 f S Z x d W 9 0 O y w m c X V v d D t T Z W N 0 a W 9 u M S 9 G Y X J h Z G F 5 I D I r M 1 9 E I D E 1 I D E w L 0 F 1 d G 9 S Z W 1 v d m V k Q 2 9 s d W 1 u c z E u e 0 N v b H V t b j E w N j A s M T A 1 O X 0 m c X V v d D s s J n F 1 b 3 Q 7 U 2 V j d G l v b j E v R m F y Y W R h e S A y K z N f R C A x N S A x M C 9 B d X R v U m V t b 3 Z l Z E N v b H V t b n M x L n t D b 2 x 1 b W 4 x M D Y x L D E w N j B 9 J n F 1 b 3 Q 7 L C Z x d W 9 0 O 1 N l Y 3 R p b 2 4 x L 0 Z h c m F k Y X k g M i s z X 0 Q g M T U g M T A v Q X V 0 b 1 J l b W 9 2 Z W R D b 2 x 1 b W 5 z M S 5 7 Q 2 9 s d W 1 u M T A 2 M i w x M D Y x f S Z x d W 9 0 O y w m c X V v d D t T Z W N 0 a W 9 u M S 9 G Y X J h Z G F 5 I D I r M 1 9 E I D E 1 I D E w L 0 F 1 d G 9 S Z W 1 v d m V k Q 2 9 s d W 1 u c z E u e 0 N v b H V t b j E w N j M s M T A 2 M n 0 m c X V v d D s s J n F 1 b 3 Q 7 U 2 V j d G l v b j E v R m F y Y W R h e S A y K z N f R C A x N S A x M C 9 B d X R v U m V t b 3 Z l Z E N v b H V t b n M x L n t D b 2 x 1 b W 4 x M D Y 0 L D E w N j N 9 J n F 1 b 3 Q 7 L C Z x d W 9 0 O 1 N l Y 3 R p b 2 4 x L 0 Z h c m F k Y X k g M i s z X 0 Q g M T U g M T A v Q X V 0 b 1 J l b W 9 2 Z W R D b 2 x 1 b W 5 z M S 5 7 Q 2 9 s d W 1 u M T A 2 N S w x M D Y 0 f S Z x d W 9 0 O y w m c X V v d D t T Z W N 0 a W 9 u M S 9 G Y X J h Z G F 5 I D I r M 1 9 E I D E 1 I D E w L 0 F 1 d G 9 S Z W 1 v d m V k Q 2 9 s d W 1 u c z E u e 0 N v b H V t b j E w N j Y s M T A 2 N X 0 m c X V v d D s s J n F 1 b 3 Q 7 U 2 V j d G l v b j E v R m F y Y W R h e S A y K z N f R C A x N S A x M C 9 B d X R v U m V t b 3 Z l Z E N v b H V t b n M x L n t D b 2 x 1 b W 4 x M D Y 3 L D E w N j Z 9 J n F 1 b 3 Q 7 L C Z x d W 9 0 O 1 N l Y 3 R p b 2 4 x L 0 Z h c m F k Y X k g M i s z X 0 Q g M T U g M T A v Q X V 0 b 1 J l b W 9 2 Z W R D b 2 x 1 b W 5 z M S 5 7 Q 2 9 s d W 1 u M T A 2 O C w x M D Y 3 f S Z x d W 9 0 O y w m c X V v d D t T Z W N 0 a W 9 u M S 9 G Y X J h Z G F 5 I D I r M 1 9 E I D E 1 I D E w L 0 F 1 d G 9 S Z W 1 v d m V k Q 2 9 s d W 1 u c z E u e 0 N v b H V t b j E w N j k s M T A 2 O H 0 m c X V v d D s s J n F 1 b 3 Q 7 U 2 V j d G l v b j E v R m F y Y W R h e S A y K z N f R C A x N S A x M C 9 B d X R v U m V t b 3 Z l Z E N v b H V t b n M x L n t D b 2 x 1 b W 4 x M D c w L D E w N j l 9 J n F 1 b 3 Q 7 L C Z x d W 9 0 O 1 N l Y 3 R p b 2 4 x L 0 Z h c m F k Y X k g M i s z X 0 Q g M T U g M T A v Q X V 0 b 1 J l b W 9 2 Z W R D b 2 x 1 b W 5 z M S 5 7 Q 2 9 s d W 1 u M T A 3 M S w x M D c w f S Z x d W 9 0 O y w m c X V v d D t T Z W N 0 a W 9 u M S 9 G Y X J h Z G F 5 I D I r M 1 9 E I D E 1 I D E w L 0 F 1 d G 9 S Z W 1 v d m V k Q 2 9 s d W 1 u c z E u e 0 N v b H V t b j E w N z I s M T A 3 M X 0 m c X V v d D s s J n F 1 b 3 Q 7 U 2 V j d G l v b j E v R m F y Y W R h e S A y K z N f R C A x N S A x M C 9 B d X R v U m V t b 3 Z l Z E N v b H V t b n M x L n t D b 2 x 1 b W 4 x M D c z L D E w N z J 9 J n F 1 b 3 Q 7 L C Z x d W 9 0 O 1 N l Y 3 R p b 2 4 x L 0 Z h c m F k Y X k g M i s z X 0 Q g M T U g M T A v Q X V 0 b 1 J l b W 9 2 Z W R D b 2 x 1 b W 5 z M S 5 7 Q 2 9 s d W 1 u M T A 3 N C w x M D c z f S Z x d W 9 0 O y w m c X V v d D t T Z W N 0 a W 9 u M S 9 G Y X J h Z G F 5 I D I r M 1 9 E I D E 1 I D E w L 0 F 1 d G 9 S Z W 1 v d m V k Q 2 9 s d W 1 u c z E u e 0 N v b H V t b j E w N z U s M T A 3 N H 0 m c X V v d D s s J n F 1 b 3 Q 7 U 2 V j d G l v b j E v R m F y Y W R h e S A y K z N f R C A x N S A x M C 9 B d X R v U m V t b 3 Z l Z E N v b H V t b n M x L n t D b 2 x 1 b W 4 x M D c 2 L D E w N z V 9 J n F 1 b 3 Q 7 L C Z x d W 9 0 O 1 N l Y 3 R p b 2 4 x L 0 Z h c m F k Y X k g M i s z X 0 Q g M T U g M T A v Q X V 0 b 1 J l b W 9 2 Z W R D b 2 x 1 b W 5 z M S 5 7 Q 2 9 s d W 1 u M T A 3 N y w x M D c 2 f S Z x d W 9 0 O y w m c X V v d D t T Z W N 0 a W 9 u M S 9 G Y X J h Z G F 5 I D I r M 1 9 E I D E 1 I D E w L 0 F 1 d G 9 S Z W 1 v d m V k Q 2 9 s d W 1 u c z E u e 0 N v b H V t b j E w N z g s M T A 3 N 3 0 m c X V v d D s s J n F 1 b 3 Q 7 U 2 V j d G l v b j E v R m F y Y W R h e S A y K z N f R C A x N S A x M C 9 B d X R v U m V t b 3 Z l Z E N v b H V t b n M x L n t D b 2 x 1 b W 4 x M D c 5 L D E w N z h 9 J n F 1 b 3 Q 7 L C Z x d W 9 0 O 1 N l Y 3 R p b 2 4 x L 0 Z h c m F k Y X k g M i s z X 0 Q g M T U g M T A v Q X V 0 b 1 J l b W 9 2 Z W R D b 2 x 1 b W 5 z M S 5 7 Q 2 9 s d W 1 u M T A 4 M C w x M D c 5 f S Z x d W 9 0 O y w m c X V v d D t T Z W N 0 a W 9 u M S 9 G Y X J h Z G F 5 I D I r M 1 9 E I D E 1 I D E w L 0 F 1 d G 9 S Z W 1 v d m V k Q 2 9 s d W 1 u c z E u e 0 N v b H V t b j E w O D E s M T A 4 M H 0 m c X V v d D s s J n F 1 b 3 Q 7 U 2 V j d G l v b j E v R m F y Y W R h e S A y K z N f R C A x N S A x M C 9 B d X R v U m V t b 3 Z l Z E N v b H V t b n M x L n t D b 2 x 1 b W 4 x M D g y L D E w O D F 9 J n F 1 b 3 Q 7 L C Z x d W 9 0 O 1 N l Y 3 R p b 2 4 x L 0 Z h c m F k Y X k g M i s z X 0 Q g M T U g M T A v Q X V 0 b 1 J l b W 9 2 Z W R D b 2 x 1 b W 5 z M S 5 7 Q 2 9 s d W 1 u M T A 4 M y w x M D g y f S Z x d W 9 0 O y w m c X V v d D t T Z W N 0 a W 9 u M S 9 G Y X J h Z G F 5 I D I r M 1 9 E I D E 1 I D E w L 0 F 1 d G 9 S Z W 1 v d m V k Q 2 9 s d W 1 u c z E u e 0 N v b H V t b j E w O D Q s M T A 4 M 3 0 m c X V v d D s s J n F 1 b 3 Q 7 U 2 V j d G l v b j E v R m F y Y W R h e S A y K z N f R C A x N S A x M C 9 B d X R v U m V t b 3 Z l Z E N v b H V t b n M x L n t D b 2 x 1 b W 4 x M D g 1 L D E w O D R 9 J n F 1 b 3 Q 7 L C Z x d W 9 0 O 1 N l Y 3 R p b 2 4 x L 0 Z h c m F k Y X k g M i s z X 0 Q g M T U g M T A v Q X V 0 b 1 J l b W 9 2 Z W R D b 2 x 1 b W 5 z M S 5 7 Q 2 9 s d W 1 u M T A 4 N i w x M D g 1 f S Z x d W 9 0 O y w m c X V v d D t T Z W N 0 a W 9 u M S 9 G Y X J h Z G F 5 I D I r M 1 9 E I D E 1 I D E w L 0 F 1 d G 9 S Z W 1 v d m V k Q 2 9 s d W 1 u c z E u e 0 N v b H V t b j E w O D c s M T A 4 N n 0 m c X V v d D s s J n F 1 b 3 Q 7 U 2 V j d G l v b j E v R m F y Y W R h e S A y K z N f R C A x N S A x M C 9 B d X R v U m V t b 3 Z l Z E N v b H V t b n M x L n t D b 2 x 1 b W 4 x M D g 4 L D E w O D d 9 J n F 1 b 3 Q 7 L C Z x d W 9 0 O 1 N l Y 3 R p b 2 4 x L 0 Z h c m F k Y X k g M i s z X 0 Q g M T U g M T A v Q X V 0 b 1 J l b W 9 2 Z W R D b 2 x 1 b W 5 z M S 5 7 Q 2 9 s d W 1 u M T A 4 O S w x M D g 4 f S Z x d W 9 0 O y w m c X V v d D t T Z W N 0 a W 9 u M S 9 G Y X J h Z G F 5 I D I r M 1 9 E I D E 1 I D E w L 0 F 1 d G 9 S Z W 1 v d m V k Q 2 9 s d W 1 u c z E u e 0 N v b H V t b j E w O T A s M T A 4 O X 0 m c X V v d D s s J n F 1 b 3 Q 7 U 2 V j d G l v b j E v R m F y Y W R h e S A y K z N f R C A x N S A x M C 9 B d X R v U m V t b 3 Z l Z E N v b H V t b n M x L n t D b 2 x 1 b W 4 x M D k x L D E w O T B 9 J n F 1 b 3 Q 7 L C Z x d W 9 0 O 1 N l Y 3 R p b 2 4 x L 0 Z h c m F k Y X k g M i s z X 0 Q g M T U g M T A v Q X V 0 b 1 J l b W 9 2 Z W R D b 2 x 1 b W 5 z M S 5 7 Q 2 9 s d W 1 u M T A 5 M i w x M D k x f S Z x d W 9 0 O y w m c X V v d D t T Z W N 0 a W 9 u M S 9 G Y X J h Z G F 5 I D I r M 1 9 E I D E 1 I D E w L 0 F 1 d G 9 S Z W 1 v d m V k Q 2 9 s d W 1 u c z E u e 0 N v b H V t b j E w O T M s M T A 5 M n 0 m c X V v d D s s J n F 1 b 3 Q 7 U 2 V j d G l v b j E v R m F y Y W R h e S A y K z N f R C A x N S A x M C 9 B d X R v U m V t b 3 Z l Z E N v b H V t b n M x L n t D b 2 x 1 b W 4 x M D k 0 L D E w O T N 9 J n F 1 b 3 Q 7 L C Z x d W 9 0 O 1 N l Y 3 R p b 2 4 x L 0 Z h c m F k Y X k g M i s z X 0 Q g M T U g M T A v Q X V 0 b 1 J l b W 9 2 Z W R D b 2 x 1 b W 5 z M S 5 7 Q 2 9 s d W 1 u M T A 5 N S w x M D k 0 f S Z x d W 9 0 O y w m c X V v d D t T Z W N 0 a W 9 u M S 9 G Y X J h Z G F 5 I D I r M 1 9 E I D E 1 I D E w L 0 F 1 d G 9 S Z W 1 v d m V k Q 2 9 s d W 1 u c z E u e 0 N v b H V t b j E w O T Y s M T A 5 N X 0 m c X V v d D s s J n F 1 b 3 Q 7 U 2 V j d G l v b j E v R m F y Y W R h e S A y K z N f R C A x N S A x M C 9 B d X R v U m V t b 3 Z l Z E N v b H V t b n M x L n t D b 2 x 1 b W 4 x M D k 3 L D E w O T Z 9 J n F 1 b 3 Q 7 L C Z x d W 9 0 O 1 N l Y 3 R p b 2 4 x L 0 Z h c m F k Y X k g M i s z X 0 Q g M T U g M T A v Q X V 0 b 1 J l b W 9 2 Z W R D b 2 x 1 b W 5 z M S 5 7 Q 2 9 s d W 1 u M T A 5 O C w x M D k 3 f S Z x d W 9 0 O y w m c X V v d D t T Z W N 0 a W 9 u M S 9 G Y X J h Z G F 5 I D I r M 1 9 E I D E 1 I D E w L 0 F 1 d G 9 S Z W 1 v d m V k Q 2 9 s d W 1 u c z E u e 0 N v b H V t b j E w O T k s M T A 5 O H 0 m c X V v d D s s J n F 1 b 3 Q 7 U 2 V j d G l v b j E v R m F y Y W R h e S A y K z N f R C A x N S A x M C 9 B d X R v U m V t b 3 Z l Z E N v b H V t b n M x L n t D b 2 x 1 b W 4 x M T A w L D E w O T l 9 J n F 1 b 3 Q 7 L C Z x d W 9 0 O 1 N l Y 3 R p b 2 4 x L 0 Z h c m F k Y X k g M i s z X 0 Q g M T U g M T A v Q X V 0 b 1 J l b W 9 2 Z W R D b 2 x 1 b W 5 z M S 5 7 Q 2 9 s d W 1 u M T E w M S w x M T A w f S Z x d W 9 0 O y w m c X V v d D t T Z W N 0 a W 9 u M S 9 G Y X J h Z G F 5 I D I r M 1 9 E I D E 1 I D E w L 0 F 1 d G 9 S Z W 1 v d m V k Q 2 9 s d W 1 u c z E u e 0 N v b H V t b j E x M D I s M T E w M X 0 m c X V v d D s s J n F 1 b 3 Q 7 U 2 V j d G l v b j E v R m F y Y W R h e S A y K z N f R C A x N S A x M C 9 B d X R v U m V t b 3 Z l Z E N v b H V t b n M x L n t D b 2 x 1 b W 4 x M T A z L D E x M D J 9 J n F 1 b 3 Q 7 L C Z x d W 9 0 O 1 N l Y 3 R p b 2 4 x L 0 Z h c m F k Y X k g M i s z X 0 Q g M T U g M T A v Q X V 0 b 1 J l b W 9 2 Z W R D b 2 x 1 b W 5 z M S 5 7 Q 2 9 s d W 1 u M T E w N C w x M T A z f S Z x d W 9 0 O y w m c X V v d D t T Z W N 0 a W 9 u M S 9 G Y X J h Z G F 5 I D I r M 1 9 E I D E 1 I D E w L 0 F 1 d G 9 S Z W 1 v d m V k Q 2 9 s d W 1 u c z E u e 0 N v b H V t b j E x M D U s M T E w N H 0 m c X V v d D s s J n F 1 b 3 Q 7 U 2 V j d G l v b j E v R m F y Y W R h e S A y K z N f R C A x N S A x M C 9 B d X R v U m V t b 3 Z l Z E N v b H V t b n M x L n t D b 2 x 1 b W 4 x M T A 2 L D E x M D V 9 J n F 1 b 3 Q 7 L C Z x d W 9 0 O 1 N l Y 3 R p b 2 4 x L 0 Z h c m F k Y X k g M i s z X 0 Q g M T U g M T A v Q X V 0 b 1 J l b W 9 2 Z W R D b 2 x 1 b W 5 z M S 5 7 Q 2 9 s d W 1 u M T E w N y w x M T A 2 f S Z x d W 9 0 O y w m c X V v d D t T Z W N 0 a W 9 u M S 9 G Y X J h Z G F 5 I D I r M 1 9 E I D E 1 I D E w L 0 F 1 d G 9 S Z W 1 v d m V k Q 2 9 s d W 1 u c z E u e 0 N v b H V t b j E x M D g s M T E w N 3 0 m c X V v d D s s J n F 1 b 3 Q 7 U 2 V j d G l v b j E v R m F y Y W R h e S A y K z N f R C A x N S A x M C 9 B d X R v U m V t b 3 Z l Z E N v b H V t b n M x L n t D b 2 x 1 b W 4 x M T A 5 L D E x M D h 9 J n F 1 b 3 Q 7 L C Z x d W 9 0 O 1 N l Y 3 R p b 2 4 x L 0 Z h c m F k Y X k g M i s z X 0 Q g M T U g M T A v Q X V 0 b 1 J l b W 9 2 Z W R D b 2 x 1 b W 5 z M S 5 7 Q 2 9 s d W 1 u M T E x M C w x M T A 5 f S Z x d W 9 0 O y w m c X V v d D t T Z W N 0 a W 9 u M S 9 G Y X J h Z G F 5 I D I r M 1 9 E I D E 1 I D E w L 0 F 1 d G 9 S Z W 1 v d m V k Q 2 9 s d W 1 u c z E u e 0 N v b H V t b j E x M T E s M T E x M H 0 m c X V v d D s s J n F 1 b 3 Q 7 U 2 V j d G l v b j E v R m F y Y W R h e S A y K z N f R C A x N S A x M C 9 B d X R v U m V t b 3 Z l Z E N v b H V t b n M x L n t D b 2 x 1 b W 4 x M T E y L D E x M T F 9 J n F 1 b 3 Q 7 L C Z x d W 9 0 O 1 N l Y 3 R p b 2 4 x L 0 Z h c m F k Y X k g M i s z X 0 Q g M T U g M T A v Q X V 0 b 1 J l b W 9 2 Z W R D b 2 x 1 b W 5 z M S 5 7 Q 2 9 s d W 1 u M T E x M y w x M T E y f S Z x d W 9 0 O y w m c X V v d D t T Z W N 0 a W 9 u M S 9 G Y X J h Z G F 5 I D I r M 1 9 E I D E 1 I D E w L 0 F 1 d G 9 S Z W 1 v d m V k Q 2 9 s d W 1 u c z E u e 0 N v b H V t b j E x M T Q s M T E x M 3 0 m c X V v d D s s J n F 1 b 3 Q 7 U 2 V j d G l v b j E v R m F y Y W R h e S A y K z N f R C A x N S A x M C 9 B d X R v U m V t b 3 Z l Z E N v b H V t b n M x L n t D b 2 x 1 b W 4 x M T E 1 L D E x M T R 9 J n F 1 b 3 Q 7 L C Z x d W 9 0 O 1 N l Y 3 R p b 2 4 x L 0 Z h c m F k Y X k g M i s z X 0 Q g M T U g M T A v Q X V 0 b 1 J l b W 9 2 Z W R D b 2 x 1 b W 5 z M S 5 7 Q 2 9 s d W 1 u M T E x N i w x M T E 1 f S Z x d W 9 0 O y w m c X V v d D t T Z W N 0 a W 9 u M S 9 G Y X J h Z G F 5 I D I r M 1 9 E I D E 1 I D E w L 0 F 1 d G 9 S Z W 1 v d m V k Q 2 9 s d W 1 u c z E u e 0 N v b H V t b j E x M T c s M T E x N n 0 m c X V v d D s s J n F 1 b 3 Q 7 U 2 V j d G l v b j E v R m F y Y W R h e S A y K z N f R C A x N S A x M C 9 B d X R v U m V t b 3 Z l Z E N v b H V t b n M x L n t D b 2 x 1 b W 4 x M T E 4 L D E x M T d 9 J n F 1 b 3 Q 7 L C Z x d W 9 0 O 1 N l Y 3 R p b 2 4 x L 0 Z h c m F k Y X k g M i s z X 0 Q g M T U g M T A v Q X V 0 b 1 J l b W 9 2 Z W R D b 2 x 1 b W 5 z M S 5 7 Q 2 9 s d W 1 u M T E x O S w x M T E 4 f S Z x d W 9 0 O y w m c X V v d D t T Z W N 0 a W 9 u M S 9 G Y X J h Z G F 5 I D I r M 1 9 E I D E 1 I D E w L 0 F 1 d G 9 S Z W 1 v d m V k Q 2 9 s d W 1 u c z E u e 0 N v b H V t b j E x M j A s M T E x O X 0 m c X V v d D s s J n F 1 b 3 Q 7 U 2 V j d G l v b j E v R m F y Y W R h e S A y K z N f R C A x N S A x M C 9 B d X R v U m V t b 3 Z l Z E N v b H V t b n M x L n t D b 2 x 1 b W 4 x M T I x L D E x M j B 9 J n F 1 b 3 Q 7 L C Z x d W 9 0 O 1 N l Y 3 R p b 2 4 x L 0 Z h c m F k Y X k g M i s z X 0 Q g M T U g M T A v Q X V 0 b 1 J l b W 9 2 Z W R D b 2 x 1 b W 5 z M S 5 7 Q 2 9 s d W 1 u M T E y M i w x M T I x f S Z x d W 9 0 O y w m c X V v d D t T Z W N 0 a W 9 u M S 9 G Y X J h Z G F 5 I D I r M 1 9 E I D E 1 I D E w L 0 F 1 d G 9 S Z W 1 v d m V k Q 2 9 s d W 1 u c z E u e 0 N v b H V t b j E x M j M s M T E y M n 0 m c X V v d D s s J n F 1 b 3 Q 7 U 2 V j d G l v b j E v R m F y Y W R h e S A y K z N f R C A x N S A x M C 9 B d X R v U m V t b 3 Z l Z E N v b H V t b n M x L n t D b 2 x 1 b W 4 x M T I 0 L D E x M j N 9 J n F 1 b 3 Q 7 L C Z x d W 9 0 O 1 N l Y 3 R p b 2 4 x L 0 Z h c m F k Y X k g M i s z X 0 Q g M T U g M T A v Q X V 0 b 1 J l b W 9 2 Z W R D b 2 x 1 b W 5 z M S 5 7 Q 2 9 s d W 1 u M T E y N S w x M T I 0 f S Z x d W 9 0 O y w m c X V v d D t T Z W N 0 a W 9 u M S 9 G Y X J h Z G F 5 I D I r M 1 9 E I D E 1 I D E w L 0 F 1 d G 9 S Z W 1 v d m V k Q 2 9 s d W 1 u c z E u e 0 N v b H V t b j E x M j Y s M T E y N X 0 m c X V v d D s s J n F 1 b 3 Q 7 U 2 V j d G l v b j E v R m F y Y W R h e S A y K z N f R C A x N S A x M C 9 B d X R v U m V t b 3 Z l Z E N v b H V t b n M x L n t D b 2 x 1 b W 4 x M T I 3 L D E x M j Z 9 J n F 1 b 3 Q 7 L C Z x d W 9 0 O 1 N l Y 3 R p b 2 4 x L 0 Z h c m F k Y X k g M i s z X 0 Q g M T U g M T A v Q X V 0 b 1 J l b W 9 2 Z W R D b 2 x 1 b W 5 z M S 5 7 Q 2 9 s d W 1 u M T E y O C w x M T I 3 f S Z x d W 9 0 O y w m c X V v d D t T Z W N 0 a W 9 u M S 9 G Y X J h Z G F 5 I D I r M 1 9 E I D E 1 I D E w L 0 F 1 d G 9 S Z W 1 v d m V k Q 2 9 s d W 1 u c z E u e 0 N v b H V t b j E x M j k s M T E y O H 0 m c X V v d D s s J n F 1 b 3 Q 7 U 2 V j d G l v b j E v R m F y Y W R h e S A y K z N f R C A x N S A x M C 9 B d X R v U m V t b 3 Z l Z E N v b H V t b n M x L n t D b 2 x 1 b W 4 x M T M w L D E x M j l 9 J n F 1 b 3 Q 7 L C Z x d W 9 0 O 1 N l Y 3 R p b 2 4 x L 0 Z h c m F k Y X k g M i s z X 0 Q g M T U g M T A v Q X V 0 b 1 J l b W 9 2 Z W R D b 2 x 1 b W 5 z M S 5 7 Q 2 9 s d W 1 u M T E z M S w x M T M w f S Z x d W 9 0 O y w m c X V v d D t T Z W N 0 a W 9 u M S 9 G Y X J h Z G F 5 I D I r M 1 9 E I D E 1 I D E w L 0 F 1 d G 9 S Z W 1 v d m V k Q 2 9 s d W 1 u c z E u e 0 N v b H V t b j E x M z I s M T E z M X 0 m c X V v d D s s J n F 1 b 3 Q 7 U 2 V j d G l v b j E v R m F y Y W R h e S A y K z N f R C A x N S A x M C 9 B d X R v U m V t b 3 Z l Z E N v b H V t b n M x L n t D b 2 x 1 b W 4 x M T M z L D E x M z J 9 J n F 1 b 3 Q 7 L C Z x d W 9 0 O 1 N l Y 3 R p b 2 4 x L 0 Z h c m F k Y X k g M i s z X 0 Q g M T U g M T A v Q X V 0 b 1 J l b W 9 2 Z W R D b 2 x 1 b W 5 z M S 5 7 Q 2 9 s d W 1 u M T E z N C w x M T M z f S Z x d W 9 0 O y w m c X V v d D t T Z W N 0 a W 9 u M S 9 G Y X J h Z G F 5 I D I r M 1 9 E I D E 1 I D E w L 0 F 1 d G 9 S Z W 1 v d m V k Q 2 9 s d W 1 u c z E u e 0 N v b H V t b j E x M z U s M T E z N H 0 m c X V v d D s s J n F 1 b 3 Q 7 U 2 V j d G l v b j E v R m F y Y W R h e S A y K z N f R C A x N S A x M C 9 B d X R v U m V t b 3 Z l Z E N v b H V t b n M x L n t D b 2 x 1 b W 4 x M T M 2 L D E x M z V 9 J n F 1 b 3 Q 7 L C Z x d W 9 0 O 1 N l Y 3 R p b 2 4 x L 0 Z h c m F k Y X k g M i s z X 0 Q g M T U g M T A v Q X V 0 b 1 J l b W 9 2 Z W R D b 2 x 1 b W 5 z M S 5 7 Q 2 9 s d W 1 u M T E z N y w x M T M 2 f S Z x d W 9 0 O y w m c X V v d D t T Z W N 0 a W 9 u M S 9 G Y X J h Z G F 5 I D I r M 1 9 E I D E 1 I D E w L 0 F 1 d G 9 S Z W 1 v d m V k Q 2 9 s d W 1 u c z E u e 0 N v b H V t b j E x M z g s M T E z N 3 0 m c X V v d D s s J n F 1 b 3 Q 7 U 2 V j d G l v b j E v R m F y Y W R h e S A y K z N f R C A x N S A x M C 9 B d X R v U m V t b 3 Z l Z E N v b H V t b n M x L n t D b 2 x 1 b W 4 x M T M 5 L D E x M z h 9 J n F 1 b 3 Q 7 L C Z x d W 9 0 O 1 N l Y 3 R p b 2 4 x L 0 Z h c m F k Y X k g M i s z X 0 Q g M T U g M T A v Q X V 0 b 1 J l b W 9 2 Z W R D b 2 x 1 b W 5 z M S 5 7 Q 2 9 s d W 1 u M T E 0 M C w x M T M 5 f S Z x d W 9 0 O y w m c X V v d D t T Z W N 0 a W 9 u M S 9 G Y X J h Z G F 5 I D I r M 1 9 E I D E 1 I D E w L 0 F 1 d G 9 S Z W 1 v d m V k Q 2 9 s d W 1 u c z E u e 0 N v b H V t b j E x N D E s M T E 0 M H 0 m c X V v d D s s J n F 1 b 3 Q 7 U 2 V j d G l v b j E v R m F y Y W R h e S A y K z N f R C A x N S A x M C 9 B d X R v U m V t b 3 Z l Z E N v b H V t b n M x L n t D b 2 x 1 b W 4 x M T Q y L D E x N D F 9 J n F 1 b 3 Q 7 L C Z x d W 9 0 O 1 N l Y 3 R p b 2 4 x L 0 Z h c m F k Y X k g M i s z X 0 Q g M T U g M T A v Q X V 0 b 1 J l b W 9 2 Z W R D b 2 x 1 b W 5 z M S 5 7 Q 2 9 s d W 1 u M T E 0 M y w x M T Q y f S Z x d W 9 0 O y w m c X V v d D t T Z W N 0 a W 9 u M S 9 G Y X J h Z G F 5 I D I r M 1 9 E I D E 1 I D E w L 0 F 1 d G 9 S Z W 1 v d m V k Q 2 9 s d W 1 u c z E u e 0 N v b H V t b j E x N D Q s M T E 0 M 3 0 m c X V v d D s s J n F 1 b 3 Q 7 U 2 V j d G l v b j E v R m F y Y W R h e S A y K z N f R C A x N S A x M C 9 B d X R v U m V t b 3 Z l Z E N v b H V t b n M x L n t D b 2 x 1 b W 4 x M T Q 1 L D E x N D R 9 J n F 1 b 3 Q 7 L C Z x d W 9 0 O 1 N l Y 3 R p b 2 4 x L 0 Z h c m F k Y X k g M i s z X 0 Q g M T U g M T A v Q X V 0 b 1 J l b W 9 2 Z W R D b 2 x 1 b W 5 z M S 5 7 Q 2 9 s d W 1 u M T E 0 N i w x M T Q 1 f S Z x d W 9 0 O y w m c X V v d D t T Z W N 0 a W 9 u M S 9 G Y X J h Z G F 5 I D I r M 1 9 E I D E 1 I D E w L 0 F 1 d G 9 S Z W 1 v d m V k Q 2 9 s d W 1 u c z E u e 0 N v b H V t b j E x N D c s M T E 0 N n 0 m c X V v d D s s J n F 1 b 3 Q 7 U 2 V j d G l v b j E v R m F y Y W R h e S A y K z N f R C A x N S A x M C 9 B d X R v U m V t b 3 Z l Z E N v b H V t b n M x L n t D b 2 x 1 b W 4 x M T Q 4 L D E x N D d 9 J n F 1 b 3 Q 7 L C Z x d W 9 0 O 1 N l Y 3 R p b 2 4 x L 0 Z h c m F k Y X k g M i s z X 0 Q g M T U g M T A v Q X V 0 b 1 J l b W 9 2 Z W R D b 2 x 1 b W 5 z M S 5 7 Q 2 9 s d W 1 u M T E 0 O S w x M T Q 4 f S Z x d W 9 0 O y w m c X V v d D t T Z W N 0 a W 9 u M S 9 G Y X J h Z G F 5 I D I r M 1 9 E I D E 1 I D E w L 0 F 1 d G 9 S Z W 1 v d m V k Q 2 9 s d W 1 u c z E u e 0 N v b H V t b j E x N T A s M T E 0 O X 0 m c X V v d D s s J n F 1 b 3 Q 7 U 2 V j d G l v b j E v R m F y Y W R h e S A y K z N f R C A x N S A x M C 9 B d X R v U m V t b 3 Z l Z E N v b H V t b n M x L n t D b 2 x 1 b W 4 x M T U x L D E x N T B 9 J n F 1 b 3 Q 7 L C Z x d W 9 0 O 1 N l Y 3 R p b 2 4 x L 0 Z h c m F k Y X k g M i s z X 0 Q g M T U g M T A v Q X V 0 b 1 J l b W 9 2 Z W R D b 2 x 1 b W 5 z M S 5 7 Q 2 9 s d W 1 u M T E 1 M i w x M T U x f S Z x d W 9 0 O y w m c X V v d D t T Z W N 0 a W 9 u M S 9 G Y X J h Z G F 5 I D I r M 1 9 E I D E 1 I D E w L 0 F 1 d G 9 S Z W 1 v d m V k Q 2 9 s d W 1 u c z E u e 0 N v b H V t b j E x N T M s M T E 1 M n 0 m c X V v d D s s J n F 1 b 3 Q 7 U 2 V j d G l v b j E v R m F y Y W R h e S A y K z N f R C A x N S A x M C 9 B d X R v U m V t b 3 Z l Z E N v b H V t b n M x L n t D b 2 x 1 b W 4 x M T U 0 L D E x N T N 9 J n F 1 b 3 Q 7 L C Z x d W 9 0 O 1 N l Y 3 R p b 2 4 x L 0 Z h c m F k Y X k g M i s z X 0 Q g M T U g M T A v Q X V 0 b 1 J l b W 9 2 Z W R D b 2 x 1 b W 5 z M S 5 7 Q 2 9 s d W 1 u M T E 1 N S w x M T U 0 f S Z x d W 9 0 O y w m c X V v d D t T Z W N 0 a W 9 u M S 9 G Y X J h Z G F 5 I D I r M 1 9 E I D E 1 I D E w L 0 F 1 d G 9 S Z W 1 v d m V k Q 2 9 s d W 1 u c z E u e 0 N v b H V t b j E x N T Y s M T E 1 N X 0 m c X V v d D s s J n F 1 b 3 Q 7 U 2 V j d G l v b j E v R m F y Y W R h e S A y K z N f R C A x N S A x M C 9 B d X R v U m V t b 3 Z l Z E N v b H V t b n M x L n t D b 2 x 1 b W 4 x M T U 3 L D E x N T Z 9 J n F 1 b 3 Q 7 L C Z x d W 9 0 O 1 N l Y 3 R p b 2 4 x L 0 Z h c m F k Y X k g M i s z X 0 Q g M T U g M T A v Q X V 0 b 1 J l b W 9 2 Z W R D b 2 x 1 b W 5 z M S 5 7 Q 2 9 s d W 1 u M T E 1 O C w x M T U 3 f S Z x d W 9 0 O y w m c X V v d D t T Z W N 0 a W 9 u M S 9 G Y X J h Z G F 5 I D I r M 1 9 E I D E 1 I D E w L 0 F 1 d G 9 S Z W 1 v d m V k Q 2 9 s d W 1 u c z E u e 0 N v b H V t b j E x N T k s M T E 1 O H 0 m c X V v d D s s J n F 1 b 3 Q 7 U 2 V j d G l v b j E v R m F y Y W R h e S A y K z N f R C A x N S A x M C 9 B d X R v U m V t b 3 Z l Z E N v b H V t b n M x L n t D b 2 x 1 b W 4 x M T Y w L D E x N T l 9 J n F 1 b 3 Q 7 L C Z x d W 9 0 O 1 N l Y 3 R p b 2 4 x L 0 Z h c m F k Y X k g M i s z X 0 Q g M T U g M T A v Q X V 0 b 1 J l b W 9 2 Z W R D b 2 x 1 b W 5 z M S 5 7 Q 2 9 s d W 1 u M T E 2 M S w x M T Y w f S Z x d W 9 0 O y w m c X V v d D t T Z W N 0 a W 9 u M S 9 G Y X J h Z G F 5 I D I r M 1 9 E I D E 1 I D E w L 0 F 1 d G 9 S Z W 1 v d m V k Q 2 9 s d W 1 u c z E u e 0 N v b H V t b j E x N j I s M T E 2 M X 0 m c X V v d D s s J n F 1 b 3 Q 7 U 2 V j d G l v b j E v R m F y Y W R h e S A y K z N f R C A x N S A x M C 9 B d X R v U m V t b 3 Z l Z E N v b H V t b n M x L n t D b 2 x 1 b W 4 x M T Y z L D E x N j J 9 J n F 1 b 3 Q 7 L C Z x d W 9 0 O 1 N l Y 3 R p b 2 4 x L 0 Z h c m F k Y X k g M i s z X 0 Q g M T U g M T A v Q X V 0 b 1 J l b W 9 2 Z W R D b 2 x 1 b W 5 z M S 5 7 Q 2 9 s d W 1 u M T E 2 N C w x M T Y z f S Z x d W 9 0 O y w m c X V v d D t T Z W N 0 a W 9 u M S 9 G Y X J h Z G F 5 I D I r M 1 9 E I D E 1 I D E w L 0 F 1 d G 9 S Z W 1 v d m V k Q 2 9 s d W 1 u c z E u e 0 N v b H V t b j E x N j U s M T E 2 N H 0 m c X V v d D s s J n F 1 b 3 Q 7 U 2 V j d G l v b j E v R m F y Y W R h e S A y K z N f R C A x N S A x M C 9 B d X R v U m V t b 3 Z l Z E N v b H V t b n M x L n t D b 2 x 1 b W 4 x M T Y 2 L D E x N j V 9 J n F 1 b 3 Q 7 L C Z x d W 9 0 O 1 N l Y 3 R p b 2 4 x L 0 Z h c m F k Y X k g M i s z X 0 Q g M T U g M T A v Q X V 0 b 1 J l b W 9 2 Z W R D b 2 x 1 b W 5 z M S 5 7 Q 2 9 s d W 1 u M T E 2 N y w x M T Y 2 f S Z x d W 9 0 O y w m c X V v d D t T Z W N 0 a W 9 u M S 9 G Y X J h Z G F 5 I D I r M 1 9 E I D E 1 I D E w L 0 F 1 d G 9 S Z W 1 v d m V k Q 2 9 s d W 1 u c z E u e 0 N v b H V t b j E x N j g s M T E 2 N 3 0 m c X V v d D s s J n F 1 b 3 Q 7 U 2 V j d G l v b j E v R m F y Y W R h e S A y K z N f R C A x N S A x M C 9 B d X R v U m V t b 3 Z l Z E N v b H V t b n M x L n t D b 2 x 1 b W 4 x M T Y 5 L D E x N j h 9 J n F 1 b 3 Q 7 L C Z x d W 9 0 O 1 N l Y 3 R p b 2 4 x L 0 Z h c m F k Y X k g M i s z X 0 Q g M T U g M T A v Q X V 0 b 1 J l b W 9 2 Z W R D b 2 x 1 b W 5 z M S 5 7 Q 2 9 s d W 1 u M T E 3 M C w x M T Y 5 f S Z x d W 9 0 O y w m c X V v d D t T Z W N 0 a W 9 u M S 9 G Y X J h Z G F 5 I D I r M 1 9 E I D E 1 I D E w L 0 F 1 d G 9 S Z W 1 v d m V k Q 2 9 s d W 1 u c z E u e 0 N v b H V t b j E x N z E s M T E 3 M H 0 m c X V v d D s s J n F 1 b 3 Q 7 U 2 V j d G l v b j E v R m F y Y W R h e S A y K z N f R C A x N S A x M C 9 B d X R v U m V t b 3 Z l Z E N v b H V t b n M x L n t D b 2 x 1 b W 4 x M T c y L D E x N z F 9 J n F 1 b 3 Q 7 L C Z x d W 9 0 O 1 N l Y 3 R p b 2 4 x L 0 Z h c m F k Y X k g M i s z X 0 Q g M T U g M T A v Q X V 0 b 1 J l b W 9 2 Z W R D b 2 x 1 b W 5 z M S 5 7 Q 2 9 s d W 1 u M T E 3 M y w x M T c y f S Z x d W 9 0 O y w m c X V v d D t T Z W N 0 a W 9 u M S 9 G Y X J h Z G F 5 I D I r M 1 9 E I D E 1 I D E w L 0 F 1 d G 9 S Z W 1 v d m V k Q 2 9 s d W 1 u c z E u e 0 N v b H V t b j E x N z Q s M T E 3 M 3 0 m c X V v d D s s J n F 1 b 3 Q 7 U 2 V j d G l v b j E v R m F y Y W R h e S A y K z N f R C A x N S A x M C 9 B d X R v U m V t b 3 Z l Z E N v b H V t b n M x L n t D b 2 x 1 b W 4 x M T c 1 L D E x N z R 9 J n F 1 b 3 Q 7 L C Z x d W 9 0 O 1 N l Y 3 R p b 2 4 x L 0 Z h c m F k Y X k g M i s z X 0 Q g M T U g M T A v Q X V 0 b 1 J l b W 9 2 Z W R D b 2 x 1 b W 5 z M S 5 7 Q 2 9 s d W 1 u M T E 3 N i w x M T c 1 f S Z x d W 9 0 O y w m c X V v d D t T Z W N 0 a W 9 u M S 9 G Y X J h Z G F 5 I D I r M 1 9 E I D E 1 I D E w L 0 F 1 d G 9 S Z W 1 v d m V k Q 2 9 s d W 1 u c z E u e 0 N v b H V t b j E x N z c s M T E 3 N n 0 m c X V v d D s s J n F 1 b 3 Q 7 U 2 V j d G l v b j E v R m F y Y W R h e S A y K z N f R C A x N S A x M C 9 B d X R v U m V t b 3 Z l Z E N v b H V t b n M x L n t D b 2 x 1 b W 4 x M T c 4 L D E x N z d 9 J n F 1 b 3 Q 7 L C Z x d W 9 0 O 1 N l Y 3 R p b 2 4 x L 0 Z h c m F k Y X k g M i s z X 0 Q g M T U g M T A v Q X V 0 b 1 J l b W 9 2 Z W R D b 2 x 1 b W 5 z M S 5 7 Q 2 9 s d W 1 u M T E 3 O S w x M T c 4 f S Z x d W 9 0 O y w m c X V v d D t T Z W N 0 a W 9 u M S 9 G Y X J h Z G F 5 I D I r M 1 9 E I D E 1 I D E w L 0 F 1 d G 9 S Z W 1 v d m V k Q 2 9 s d W 1 u c z E u e 0 N v b H V t b j E x O D A s M T E 3 O X 0 m c X V v d D s s J n F 1 b 3 Q 7 U 2 V j d G l v b j E v R m F y Y W R h e S A y K z N f R C A x N S A x M C 9 B d X R v U m V t b 3 Z l Z E N v b H V t b n M x L n t D b 2 x 1 b W 4 x M T g x L D E x O D B 9 J n F 1 b 3 Q 7 L C Z x d W 9 0 O 1 N l Y 3 R p b 2 4 x L 0 Z h c m F k Y X k g M i s z X 0 Q g M T U g M T A v Q X V 0 b 1 J l b W 9 2 Z W R D b 2 x 1 b W 5 z M S 5 7 Q 2 9 s d W 1 u M T E 4 M i w x M T g x f S Z x d W 9 0 O y w m c X V v d D t T Z W N 0 a W 9 u M S 9 G Y X J h Z G F 5 I D I r M 1 9 E I D E 1 I D E w L 0 F 1 d G 9 S Z W 1 v d m V k Q 2 9 s d W 1 u c z E u e 0 N v b H V t b j E x O D M s M T E 4 M n 0 m c X V v d D s s J n F 1 b 3 Q 7 U 2 V j d G l v b j E v R m F y Y W R h e S A y K z N f R C A x N S A x M C 9 B d X R v U m V t b 3 Z l Z E N v b H V t b n M x L n t D b 2 x 1 b W 4 x M T g 0 L D E x O D N 9 J n F 1 b 3 Q 7 L C Z x d W 9 0 O 1 N l Y 3 R p b 2 4 x L 0 Z h c m F k Y X k g M i s z X 0 Q g M T U g M T A v Q X V 0 b 1 J l b W 9 2 Z W R D b 2 x 1 b W 5 z M S 5 7 Q 2 9 s d W 1 u M T E 4 N S w x M T g 0 f S Z x d W 9 0 O y w m c X V v d D t T Z W N 0 a W 9 u M S 9 G Y X J h Z G F 5 I D I r M 1 9 E I D E 1 I D E w L 0 F 1 d G 9 S Z W 1 v d m V k Q 2 9 s d W 1 u c z E u e 0 N v b H V t b j E x O D Y s M T E 4 N X 0 m c X V v d D s s J n F 1 b 3 Q 7 U 2 V j d G l v b j E v R m F y Y W R h e S A y K z N f R C A x N S A x M C 9 B d X R v U m V t b 3 Z l Z E N v b H V t b n M x L n t D b 2 x 1 b W 4 x M T g 3 L D E x O D Z 9 J n F 1 b 3 Q 7 L C Z x d W 9 0 O 1 N l Y 3 R p b 2 4 x L 0 Z h c m F k Y X k g M i s z X 0 Q g M T U g M T A v Q X V 0 b 1 J l b W 9 2 Z W R D b 2 x 1 b W 5 z M S 5 7 Q 2 9 s d W 1 u M T E 4 O C w x M T g 3 f S Z x d W 9 0 O y w m c X V v d D t T Z W N 0 a W 9 u M S 9 G Y X J h Z G F 5 I D I r M 1 9 E I D E 1 I D E w L 0 F 1 d G 9 S Z W 1 v d m V k Q 2 9 s d W 1 u c z E u e 0 N v b H V t b j E x O D k s M T E 4 O H 0 m c X V v d D s s J n F 1 b 3 Q 7 U 2 V j d G l v b j E v R m F y Y W R h e S A y K z N f R C A x N S A x M C 9 B d X R v U m V t b 3 Z l Z E N v b H V t b n M x L n t D b 2 x 1 b W 4 x M T k w L D E x O D l 9 J n F 1 b 3 Q 7 L C Z x d W 9 0 O 1 N l Y 3 R p b 2 4 x L 0 Z h c m F k Y X k g M i s z X 0 Q g M T U g M T A v Q X V 0 b 1 J l b W 9 2 Z W R D b 2 x 1 b W 5 z M S 5 7 Q 2 9 s d W 1 u M T E 5 M S w x M T k w f S Z x d W 9 0 O y w m c X V v d D t T Z W N 0 a W 9 u M S 9 G Y X J h Z G F 5 I D I r M 1 9 E I D E 1 I D E w L 0 F 1 d G 9 S Z W 1 v d m V k Q 2 9 s d W 1 u c z E u e 0 N v b H V t b j E x O T I s M T E 5 M X 0 m c X V v d D s s J n F 1 b 3 Q 7 U 2 V j d G l v b j E v R m F y Y W R h e S A y K z N f R C A x N S A x M C 9 B d X R v U m V t b 3 Z l Z E N v b H V t b n M x L n t D b 2 x 1 b W 4 x M T k z L D E x O T J 9 J n F 1 b 3 Q 7 L C Z x d W 9 0 O 1 N l Y 3 R p b 2 4 x L 0 Z h c m F k Y X k g M i s z X 0 Q g M T U g M T A v Q X V 0 b 1 J l b W 9 2 Z W R D b 2 x 1 b W 5 z M S 5 7 Q 2 9 s d W 1 u M T E 5 N C w x M T k z f S Z x d W 9 0 O y w m c X V v d D t T Z W N 0 a W 9 u M S 9 G Y X J h Z G F 5 I D I r M 1 9 E I D E 1 I D E w L 0 F 1 d G 9 S Z W 1 v d m V k Q 2 9 s d W 1 u c z E u e 0 N v b H V t b j E x O T U s M T E 5 N H 0 m c X V v d D s s J n F 1 b 3 Q 7 U 2 V j d G l v b j E v R m F y Y W R h e S A y K z N f R C A x N S A x M C 9 B d X R v U m V t b 3 Z l Z E N v b H V t b n M x L n t D b 2 x 1 b W 4 x M T k 2 L D E x O T V 9 J n F 1 b 3 Q 7 L C Z x d W 9 0 O 1 N l Y 3 R p b 2 4 x L 0 Z h c m F k Y X k g M i s z X 0 Q g M T U g M T A v Q X V 0 b 1 J l b W 9 2 Z W R D b 2 x 1 b W 5 z M S 5 7 Q 2 9 s d W 1 u M T E 5 N y w x M T k 2 f S Z x d W 9 0 O y w m c X V v d D t T Z W N 0 a W 9 u M S 9 G Y X J h Z G F 5 I D I r M 1 9 E I D E 1 I D E w L 0 F 1 d G 9 S Z W 1 v d m V k Q 2 9 s d W 1 u c z E u e 0 N v b H V t b j E x O T g s M T E 5 N 3 0 m c X V v d D s s J n F 1 b 3 Q 7 U 2 V j d G l v b j E v R m F y Y W R h e S A y K z N f R C A x N S A x M C 9 B d X R v U m V t b 3 Z l Z E N v b H V t b n M x L n t D b 2 x 1 b W 4 x M T k 5 L D E x O T h 9 J n F 1 b 3 Q 7 L C Z x d W 9 0 O 1 N l Y 3 R p b 2 4 x L 0 Z h c m F k Y X k g M i s z X 0 Q g M T U g M T A v Q X V 0 b 1 J l b W 9 2 Z W R D b 2 x 1 b W 5 z M S 5 7 Q 2 9 s d W 1 u M T I w M C w x M T k 5 f S Z x d W 9 0 O y w m c X V v d D t T Z W N 0 a W 9 u M S 9 G Y X J h Z G F 5 I D I r M 1 9 E I D E 1 I D E w L 0 F 1 d G 9 S Z W 1 v d m V k Q 2 9 s d W 1 u c z E u e 0 N v b H V t b j E y M D E s M T I w M H 0 m c X V v d D s s J n F 1 b 3 Q 7 U 2 V j d G l v b j E v R m F y Y W R h e S A y K z N f R C A x N S A x M C 9 B d X R v U m V t b 3 Z l Z E N v b H V t b n M x L n t D b 2 x 1 b W 4 x M j A y L D E y M D F 9 J n F 1 b 3 Q 7 L C Z x d W 9 0 O 1 N l Y 3 R p b 2 4 x L 0 Z h c m F k Y X k g M i s z X 0 Q g M T U g M T A v Q X V 0 b 1 J l b W 9 2 Z W R D b 2 x 1 b W 5 z M S 5 7 Q 2 9 s d W 1 u M T I w M y w x M j A y f S Z x d W 9 0 O y w m c X V v d D t T Z W N 0 a W 9 u M S 9 G Y X J h Z G F 5 I D I r M 1 9 E I D E 1 I D E w L 0 F 1 d G 9 S Z W 1 v d m V k Q 2 9 s d W 1 u c z E u e 0 N v b H V t b j E y M D Q s M T I w M 3 0 m c X V v d D s s J n F 1 b 3 Q 7 U 2 V j d G l v b j E v R m F y Y W R h e S A y K z N f R C A x N S A x M C 9 B d X R v U m V t b 3 Z l Z E N v b H V t b n M x L n t D b 2 x 1 b W 4 x M j A 1 L D E y M D R 9 J n F 1 b 3 Q 7 L C Z x d W 9 0 O 1 N l Y 3 R p b 2 4 x L 0 Z h c m F k Y X k g M i s z X 0 Q g M T U g M T A v Q X V 0 b 1 J l b W 9 2 Z W R D b 2 x 1 b W 5 z M S 5 7 Q 2 9 s d W 1 u M T I w N i w x M j A 1 f S Z x d W 9 0 O y w m c X V v d D t T Z W N 0 a W 9 u M S 9 G Y X J h Z G F 5 I D I r M 1 9 E I D E 1 I D E w L 0 F 1 d G 9 S Z W 1 v d m V k Q 2 9 s d W 1 u c z E u e 0 N v b H V t b j E y M D c s M T I w N n 0 m c X V v d D s s J n F 1 b 3 Q 7 U 2 V j d G l v b j E v R m F y Y W R h e S A y K z N f R C A x N S A x M C 9 B d X R v U m V t b 3 Z l Z E N v b H V t b n M x L n t D b 2 x 1 b W 4 x M j A 4 L D E y M D d 9 J n F 1 b 3 Q 7 L C Z x d W 9 0 O 1 N l Y 3 R p b 2 4 x L 0 Z h c m F k Y X k g M i s z X 0 Q g M T U g M T A v Q X V 0 b 1 J l b W 9 2 Z W R D b 2 x 1 b W 5 z M S 5 7 Q 2 9 s d W 1 u M T I w O S w x M j A 4 f S Z x d W 9 0 O y w m c X V v d D t T Z W N 0 a W 9 u M S 9 G Y X J h Z G F 5 I D I r M 1 9 E I D E 1 I D E w L 0 F 1 d G 9 S Z W 1 v d m V k Q 2 9 s d W 1 u c z E u e 0 N v b H V t b j E y M T A s M T I w O X 0 m c X V v d D s s J n F 1 b 3 Q 7 U 2 V j d G l v b j E v R m F y Y W R h e S A y K z N f R C A x N S A x M C 9 B d X R v U m V t b 3 Z l Z E N v b H V t b n M x L n t D b 2 x 1 b W 4 x M j E x L D E y M T B 9 J n F 1 b 3 Q 7 L C Z x d W 9 0 O 1 N l Y 3 R p b 2 4 x L 0 Z h c m F k Y X k g M i s z X 0 Q g M T U g M T A v Q X V 0 b 1 J l b W 9 2 Z W R D b 2 x 1 b W 5 z M S 5 7 Q 2 9 s d W 1 u M T I x M i w x M j E x f S Z x d W 9 0 O y w m c X V v d D t T Z W N 0 a W 9 u M S 9 G Y X J h Z G F 5 I D I r M 1 9 E I D E 1 I D E w L 0 F 1 d G 9 S Z W 1 v d m V k Q 2 9 s d W 1 u c z E u e 0 N v b H V t b j E y M T M s M T I x M n 0 m c X V v d D s s J n F 1 b 3 Q 7 U 2 V j d G l v b j E v R m F y Y W R h e S A y K z N f R C A x N S A x M C 9 B d X R v U m V t b 3 Z l Z E N v b H V t b n M x L n t D b 2 x 1 b W 4 x M j E 0 L D E y M T N 9 J n F 1 b 3 Q 7 L C Z x d W 9 0 O 1 N l Y 3 R p b 2 4 x L 0 Z h c m F k Y X k g M i s z X 0 Q g M T U g M T A v Q X V 0 b 1 J l b W 9 2 Z W R D b 2 x 1 b W 5 z M S 5 7 Q 2 9 s d W 1 u M T I x N S w x M j E 0 f S Z x d W 9 0 O y w m c X V v d D t T Z W N 0 a W 9 u M S 9 G Y X J h Z G F 5 I D I r M 1 9 E I D E 1 I D E w L 0 F 1 d G 9 S Z W 1 v d m V k Q 2 9 s d W 1 u c z E u e 0 N v b H V t b j E y M T Y s M T I x N X 0 m c X V v d D s s J n F 1 b 3 Q 7 U 2 V j d G l v b j E v R m F y Y W R h e S A y K z N f R C A x N S A x M C 9 B d X R v U m V t b 3 Z l Z E N v b H V t b n M x L n t D b 2 x 1 b W 4 x M j E 3 L D E y M T Z 9 J n F 1 b 3 Q 7 L C Z x d W 9 0 O 1 N l Y 3 R p b 2 4 x L 0 Z h c m F k Y X k g M i s z X 0 Q g M T U g M T A v Q X V 0 b 1 J l b W 9 2 Z W R D b 2 x 1 b W 5 z M S 5 7 Q 2 9 s d W 1 u M T I x O C w x M j E 3 f S Z x d W 9 0 O y w m c X V v d D t T Z W N 0 a W 9 u M S 9 G Y X J h Z G F 5 I D I r M 1 9 E I D E 1 I D E w L 0 F 1 d G 9 S Z W 1 v d m V k Q 2 9 s d W 1 u c z E u e 0 N v b H V t b j E y M T k s M T I x O H 0 m c X V v d D s s J n F 1 b 3 Q 7 U 2 V j d G l v b j E v R m F y Y W R h e S A y K z N f R C A x N S A x M C 9 B d X R v U m V t b 3 Z l Z E N v b H V t b n M x L n t D b 2 x 1 b W 4 x M j I w L D E y M T l 9 J n F 1 b 3 Q 7 L C Z x d W 9 0 O 1 N l Y 3 R p b 2 4 x L 0 Z h c m F k Y X k g M i s z X 0 Q g M T U g M T A v Q X V 0 b 1 J l b W 9 2 Z W R D b 2 x 1 b W 5 z M S 5 7 Q 2 9 s d W 1 u M T I y M S w x M j I w f S Z x d W 9 0 O y w m c X V v d D t T Z W N 0 a W 9 u M S 9 G Y X J h Z G F 5 I D I r M 1 9 E I D E 1 I D E w L 0 F 1 d G 9 S Z W 1 v d m V k Q 2 9 s d W 1 u c z E u e 0 N v b H V t b j E y M j I s M T I y M X 0 m c X V v d D s s J n F 1 b 3 Q 7 U 2 V j d G l v b j E v R m F y Y W R h e S A y K z N f R C A x N S A x M C 9 B d X R v U m V t b 3 Z l Z E N v b H V t b n M x L n t D b 2 x 1 b W 4 x M j I z L D E y M j J 9 J n F 1 b 3 Q 7 L C Z x d W 9 0 O 1 N l Y 3 R p b 2 4 x L 0 Z h c m F k Y X k g M i s z X 0 Q g M T U g M T A v Q X V 0 b 1 J l b W 9 2 Z W R D b 2 x 1 b W 5 z M S 5 7 Q 2 9 s d W 1 u M T I y N C w x M j I z f S Z x d W 9 0 O y w m c X V v d D t T Z W N 0 a W 9 u M S 9 G Y X J h Z G F 5 I D I r M 1 9 E I D E 1 I D E w L 0 F 1 d G 9 S Z W 1 v d m V k Q 2 9 s d W 1 u c z E u e 0 N v b H V t b j E y M j U s M T I y N H 0 m c X V v d D s s J n F 1 b 3 Q 7 U 2 V j d G l v b j E v R m F y Y W R h e S A y K z N f R C A x N S A x M C 9 B d X R v U m V t b 3 Z l Z E N v b H V t b n M x L n t D b 2 x 1 b W 4 x M j I 2 L D E y M j V 9 J n F 1 b 3 Q 7 L C Z x d W 9 0 O 1 N l Y 3 R p b 2 4 x L 0 Z h c m F k Y X k g M i s z X 0 Q g M T U g M T A v Q X V 0 b 1 J l b W 9 2 Z W R D b 2 x 1 b W 5 z M S 5 7 Q 2 9 s d W 1 u M T I y N y w x M j I 2 f S Z x d W 9 0 O y w m c X V v d D t T Z W N 0 a W 9 u M S 9 G Y X J h Z G F 5 I D I r M 1 9 E I D E 1 I D E w L 0 F 1 d G 9 S Z W 1 v d m V k Q 2 9 s d W 1 u c z E u e 0 N v b H V t b j E y M j g s M T I y N 3 0 m c X V v d D s s J n F 1 b 3 Q 7 U 2 V j d G l v b j E v R m F y Y W R h e S A y K z N f R C A x N S A x M C 9 B d X R v U m V t b 3 Z l Z E N v b H V t b n M x L n t D b 2 x 1 b W 4 x M j I 5 L D E y M j h 9 J n F 1 b 3 Q 7 L C Z x d W 9 0 O 1 N l Y 3 R p b 2 4 x L 0 Z h c m F k Y X k g M i s z X 0 Q g M T U g M T A v Q X V 0 b 1 J l b W 9 2 Z W R D b 2 x 1 b W 5 z M S 5 7 Q 2 9 s d W 1 u M T I z M C w x M j I 5 f S Z x d W 9 0 O y w m c X V v d D t T Z W N 0 a W 9 u M S 9 G Y X J h Z G F 5 I D I r M 1 9 E I D E 1 I D E w L 0 F 1 d G 9 S Z W 1 v d m V k Q 2 9 s d W 1 u c z E u e 0 N v b H V t b j E y M z E s M T I z M H 0 m c X V v d D s s J n F 1 b 3 Q 7 U 2 V j d G l v b j E v R m F y Y W R h e S A y K z N f R C A x N S A x M C 9 B d X R v U m V t b 3 Z l Z E N v b H V t b n M x L n t D b 2 x 1 b W 4 x M j M y L D E y M z F 9 J n F 1 b 3 Q 7 L C Z x d W 9 0 O 1 N l Y 3 R p b 2 4 x L 0 Z h c m F k Y X k g M i s z X 0 Q g M T U g M T A v Q X V 0 b 1 J l b W 9 2 Z W R D b 2 x 1 b W 5 z M S 5 7 Q 2 9 s d W 1 u M T I z M y w x M j M y f S Z x d W 9 0 O y w m c X V v d D t T Z W N 0 a W 9 u M S 9 G Y X J h Z G F 5 I D I r M 1 9 E I D E 1 I D E w L 0 F 1 d G 9 S Z W 1 v d m V k Q 2 9 s d W 1 u c z E u e 0 N v b H V t b j E y M z Q s M T I z M 3 0 m c X V v d D s s J n F 1 b 3 Q 7 U 2 V j d G l v b j E v R m F y Y W R h e S A y K z N f R C A x N S A x M C 9 B d X R v U m V t b 3 Z l Z E N v b H V t b n M x L n t D b 2 x 1 b W 4 x M j M 1 L D E y M z R 9 J n F 1 b 3 Q 7 L C Z x d W 9 0 O 1 N l Y 3 R p b 2 4 x L 0 Z h c m F k Y X k g M i s z X 0 Q g M T U g M T A v Q X V 0 b 1 J l b W 9 2 Z W R D b 2 x 1 b W 5 z M S 5 7 Q 2 9 s d W 1 u M T I z N i w x M j M 1 f S Z x d W 9 0 O y w m c X V v d D t T Z W N 0 a W 9 u M S 9 G Y X J h Z G F 5 I D I r M 1 9 E I D E 1 I D E w L 0 F 1 d G 9 S Z W 1 v d m V k Q 2 9 s d W 1 u c z E u e 0 N v b H V t b j E y M z c s M T I z N n 0 m c X V v d D s s J n F 1 b 3 Q 7 U 2 V j d G l v b j E v R m F y Y W R h e S A y K z N f R C A x N S A x M C 9 B d X R v U m V t b 3 Z l Z E N v b H V t b n M x L n t D b 2 x 1 b W 4 x M j M 4 L D E y M z d 9 J n F 1 b 3 Q 7 L C Z x d W 9 0 O 1 N l Y 3 R p b 2 4 x L 0 Z h c m F k Y X k g M i s z X 0 Q g M T U g M T A v Q X V 0 b 1 J l b W 9 2 Z W R D b 2 x 1 b W 5 z M S 5 7 Q 2 9 s d W 1 u M T I z O S w x M j M 4 f S Z x d W 9 0 O y w m c X V v d D t T Z W N 0 a W 9 u M S 9 G Y X J h Z G F 5 I D I r M 1 9 E I D E 1 I D E w L 0 F 1 d G 9 S Z W 1 v d m V k Q 2 9 s d W 1 u c z E u e 0 N v b H V t b j E y N D A s M T I z O X 0 m c X V v d D s s J n F 1 b 3 Q 7 U 2 V j d G l v b j E v R m F y Y W R h e S A y K z N f R C A x N S A x M C 9 B d X R v U m V t b 3 Z l Z E N v b H V t b n M x L n t D b 2 x 1 b W 4 x M j Q x L D E y N D B 9 J n F 1 b 3 Q 7 L C Z x d W 9 0 O 1 N l Y 3 R p b 2 4 x L 0 Z h c m F k Y X k g M i s z X 0 Q g M T U g M T A v Q X V 0 b 1 J l b W 9 2 Z W R D b 2 x 1 b W 5 z M S 5 7 Q 2 9 s d W 1 u M T I 0 M i w x M j Q x f S Z x d W 9 0 O y w m c X V v d D t T Z W N 0 a W 9 u M S 9 G Y X J h Z G F 5 I D I r M 1 9 E I D E 1 I D E w L 0 F 1 d G 9 S Z W 1 v d m V k Q 2 9 s d W 1 u c z E u e 0 N v b H V t b j E y N D M s M T I 0 M n 0 m c X V v d D s s J n F 1 b 3 Q 7 U 2 V j d G l v b j E v R m F y Y W R h e S A y K z N f R C A x N S A x M C 9 B d X R v U m V t b 3 Z l Z E N v b H V t b n M x L n t D b 2 x 1 b W 4 x M j Q 0 L D E y N D N 9 J n F 1 b 3 Q 7 L C Z x d W 9 0 O 1 N l Y 3 R p b 2 4 x L 0 Z h c m F k Y X k g M i s z X 0 Q g M T U g M T A v Q X V 0 b 1 J l b W 9 2 Z W R D b 2 x 1 b W 5 z M S 5 7 Q 2 9 s d W 1 u M T I 0 N S w x M j Q 0 f S Z x d W 9 0 O y w m c X V v d D t T Z W N 0 a W 9 u M S 9 G Y X J h Z G F 5 I D I r M 1 9 E I D E 1 I D E w L 0 F 1 d G 9 S Z W 1 v d m V k Q 2 9 s d W 1 u c z E u e 0 N v b H V t b j E y N D Y s M T I 0 N X 0 m c X V v d D s s J n F 1 b 3 Q 7 U 2 V j d G l v b j E v R m F y Y W R h e S A y K z N f R C A x N S A x M C 9 B d X R v U m V t b 3 Z l Z E N v b H V t b n M x L n t D b 2 x 1 b W 4 x M j Q 3 L D E y N D Z 9 J n F 1 b 3 Q 7 L C Z x d W 9 0 O 1 N l Y 3 R p b 2 4 x L 0 Z h c m F k Y X k g M i s z X 0 Q g M T U g M T A v Q X V 0 b 1 J l b W 9 2 Z W R D b 2 x 1 b W 5 z M S 5 7 Q 2 9 s d W 1 u M T I 0 O C w x M j Q 3 f S Z x d W 9 0 O y w m c X V v d D t T Z W N 0 a W 9 u M S 9 G Y X J h Z G F 5 I D I r M 1 9 E I D E 1 I D E w L 0 F 1 d G 9 S Z W 1 v d m V k Q 2 9 s d W 1 u c z E u e 0 N v b H V t b j E y N D k s M T I 0 O H 0 m c X V v d D s s J n F 1 b 3 Q 7 U 2 V j d G l v b j E v R m F y Y W R h e S A y K z N f R C A x N S A x M C 9 B d X R v U m V t b 3 Z l Z E N v b H V t b n M x L n t D b 2 x 1 b W 4 x M j U w L D E y N D l 9 J n F 1 b 3 Q 7 L C Z x d W 9 0 O 1 N l Y 3 R p b 2 4 x L 0 Z h c m F k Y X k g M i s z X 0 Q g M T U g M T A v Q X V 0 b 1 J l b W 9 2 Z W R D b 2 x 1 b W 5 z M S 5 7 Q 2 9 s d W 1 u M T I 1 M S w x M j U w f S Z x d W 9 0 O y w m c X V v d D t T Z W N 0 a W 9 u M S 9 G Y X J h Z G F 5 I D I r M 1 9 E I D E 1 I D E w L 0 F 1 d G 9 S Z W 1 v d m V k Q 2 9 s d W 1 u c z E u e 0 N v b H V t b j E y N T I s M T I 1 M X 0 m c X V v d D s s J n F 1 b 3 Q 7 U 2 V j d G l v b j E v R m F y Y W R h e S A y K z N f R C A x N S A x M C 9 B d X R v U m V t b 3 Z l Z E N v b H V t b n M x L n t D b 2 x 1 b W 4 x M j U z L D E y N T J 9 J n F 1 b 3 Q 7 L C Z x d W 9 0 O 1 N l Y 3 R p b 2 4 x L 0 Z h c m F k Y X k g M i s z X 0 Q g M T U g M T A v Q X V 0 b 1 J l b W 9 2 Z W R D b 2 x 1 b W 5 z M S 5 7 Q 2 9 s d W 1 u M T I 1 N C w x M j U z f S Z x d W 9 0 O y w m c X V v d D t T Z W N 0 a W 9 u M S 9 G Y X J h Z G F 5 I D I r M 1 9 E I D E 1 I D E w L 0 F 1 d G 9 S Z W 1 v d m V k Q 2 9 s d W 1 u c z E u e 0 N v b H V t b j E y N T U s M T I 1 N H 0 m c X V v d D s s J n F 1 b 3 Q 7 U 2 V j d G l v b j E v R m F y Y W R h e S A y K z N f R C A x N S A x M C 9 B d X R v U m V t b 3 Z l Z E N v b H V t b n M x L n t D b 2 x 1 b W 4 x M j U 2 L D E y N T V 9 J n F 1 b 3 Q 7 L C Z x d W 9 0 O 1 N l Y 3 R p b 2 4 x L 0 Z h c m F k Y X k g M i s z X 0 Q g M T U g M T A v Q X V 0 b 1 J l b W 9 2 Z W R D b 2 x 1 b W 5 z M S 5 7 Q 2 9 s d W 1 u M T I 1 N y w x M j U 2 f S Z x d W 9 0 O y w m c X V v d D t T Z W N 0 a W 9 u M S 9 G Y X J h Z G F 5 I D I r M 1 9 E I D E 1 I D E w L 0 F 1 d G 9 S Z W 1 v d m V k Q 2 9 s d W 1 u c z E u e 0 N v b H V t b j E y N T g s M T I 1 N 3 0 m c X V v d D s s J n F 1 b 3 Q 7 U 2 V j d G l v b j E v R m F y Y W R h e S A y K z N f R C A x N S A x M C 9 B d X R v U m V t b 3 Z l Z E N v b H V t b n M x L n t D b 2 x 1 b W 4 x M j U 5 L D E y N T h 9 J n F 1 b 3 Q 7 L C Z x d W 9 0 O 1 N l Y 3 R p b 2 4 x L 0 Z h c m F k Y X k g M i s z X 0 Q g M T U g M T A v Q X V 0 b 1 J l b W 9 2 Z W R D b 2 x 1 b W 5 z M S 5 7 Q 2 9 s d W 1 u M T I 2 M C w x M j U 5 f S Z x d W 9 0 O y w m c X V v d D t T Z W N 0 a W 9 u M S 9 G Y X J h Z G F 5 I D I r M 1 9 E I D E 1 I D E w L 0 F 1 d G 9 S Z W 1 v d m V k Q 2 9 s d W 1 u c z E u e 0 N v b H V t b j E y N j E s M T I 2 M H 0 m c X V v d D s s J n F 1 b 3 Q 7 U 2 V j d G l v b j E v R m F y Y W R h e S A y K z N f R C A x N S A x M C 9 B d X R v U m V t b 3 Z l Z E N v b H V t b n M x L n t D b 2 x 1 b W 4 x M j Y y L D E y N j F 9 J n F 1 b 3 Q 7 L C Z x d W 9 0 O 1 N l Y 3 R p b 2 4 x L 0 Z h c m F k Y X k g M i s z X 0 Q g M T U g M T A v Q X V 0 b 1 J l b W 9 2 Z W R D b 2 x 1 b W 5 z M S 5 7 Q 2 9 s d W 1 u M T I 2 M y w x M j Y y f S Z x d W 9 0 O y w m c X V v d D t T Z W N 0 a W 9 u M S 9 G Y X J h Z G F 5 I D I r M 1 9 E I D E 1 I D E w L 0 F 1 d G 9 S Z W 1 v d m V k Q 2 9 s d W 1 u c z E u e 0 N v b H V t b j E y N j Q s M T I 2 M 3 0 m c X V v d D s s J n F 1 b 3 Q 7 U 2 V j d G l v b j E v R m F y Y W R h e S A y K z N f R C A x N S A x M C 9 B d X R v U m V t b 3 Z l Z E N v b H V t b n M x L n t D b 2 x 1 b W 4 x M j Y 1 L D E y N j R 9 J n F 1 b 3 Q 7 L C Z x d W 9 0 O 1 N l Y 3 R p b 2 4 x L 0 Z h c m F k Y X k g M i s z X 0 Q g M T U g M T A v Q X V 0 b 1 J l b W 9 2 Z W R D b 2 x 1 b W 5 z M S 5 7 Q 2 9 s d W 1 u M T I 2 N i w x M j Y 1 f S Z x d W 9 0 O y w m c X V v d D t T Z W N 0 a W 9 u M S 9 G Y X J h Z G F 5 I D I r M 1 9 E I D E 1 I D E w L 0 F 1 d G 9 S Z W 1 v d m V k Q 2 9 s d W 1 u c z E u e 0 N v b H V t b j E y N j c s M T I 2 N n 0 m c X V v d D s s J n F 1 b 3 Q 7 U 2 V j d G l v b j E v R m F y Y W R h e S A y K z N f R C A x N S A x M C 9 B d X R v U m V t b 3 Z l Z E N v b H V t b n M x L n t D b 2 x 1 b W 4 x M j Y 4 L D E y N j d 9 J n F 1 b 3 Q 7 L C Z x d W 9 0 O 1 N l Y 3 R p b 2 4 x L 0 Z h c m F k Y X k g M i s z X 0 Q g M T U g M T A v Q X V 0 b 1 J l b W 9 2 Z W R D b 2 x 1 b W 5 z M S 5 7 Q 2 9 s d W 1 u M T I 2 O S w x M j Y 4 f S Z x d W 9 0 O y w m c X V v d D t T Z W N 0 a W 9 u M S 9 G Y X J h Z G F 5 I D I r M 1 9 E I D E 1 I D E w L 0 F 1 d G 9 S Z W 1 v d m V k Q 2 9 s d W 1 u c z E u e 0 N v b H V t b j E y N z A s M T I 2 O X 0 m c X V v d D s s J n F 1 b 3 Q 7 U 2 V j d G l v b j E v R m F y Y W R h e S A y K z N f R C A x N S A x M C 9 B d X R v U m V t b 3 Z l Z E N v b H V t b n M x L n t D b 2 x 1 b W 4 x M j c x L D E y N z B 9 J n F 1 b 3 Q 7 L C Z x d W 9 0 O 1 N l Y 3 R p b 2 4 x L 0 Z h c m F k Y X k g M i s z X 0 Q g M T U g M T A v Q X V 0 b 1 J l b W 9 2 Z W R D b 2 x 1 b W 5 z M S 5 7 Q 2 9 s d W 1 u M T I 3 M i w x M j c x f S Z x d W 9 0 O y w m c X V v d D t T Z W N 0 a W 9 u M S 9 G Y X J h Z G F 5 I D I r M 1 9 E I D E 1 I D E w L 0 F 1 d G 9 S Z W 1 v d m V k Q 2 9 s d W 1 u c z E u e 0 N v b H V t b j E y N z M s M T I 3 M n 0 m c X V v d D s s J n F 1 b 3 Q 7 U 2 V j d G l v b j E v R m F y Y W R h e S A y K z N f R C A x N S A x M C 9 B d X R v U m V t b 3 Z l Z E N v b H V t b n M x L n t D b 2 x 1 b W 4 x M j c 0 L D E y N z N 9 J n F 1 b 3 Q 7 L C Z x d W 9 0 O 1 N l Y 3 R p b 2 4 x L 0 Z h c m F k Y X k g M i s z X 0 Q g M T U g M T A v Q X V 0 b 1 J l b W 9 2 Z W R D b 2 x 1 b W 5 z M S 5 7 Q 2 9 s d W 1 u M T I 3 N S w x M j c 0 f S Z x d W 9 0 O y w m c X V v d D t T Z W N 0 a W 9 u M S 9 G Y X J h Z G F 5 I D I r M 1 9 E I D E 1 I D E w L 0 F 1 d G 9 S Z W 1 v d m V k Q 2 9 s d W 1 u c z E u e 0 N v b H V t b j E y N z Y s M T I 3 N X 0 m c X V v d D s s J n F 1 b 3 Q 7 U 2 V j d G l v b j E v R m F y Y W R h e S A y K z N f R C A x N S A x M C 9 B d X R v U m V t b 3 Z l Z E N v b H V t b n M x L n t D b 2 x 1 b W 4 x M j c 3 L D E y N z Z 9 J n F 1 b 3 Q 7 L C Z x d W 9 0 O 1 N l Y 3 R p b 2 4 x L 0 Z h c m F k Y X k g M i s z X 0 Q g M T U g M T A v Q X V 0 b 1 J l b W 9 2 Z W R D b 2 x 1 b W 5 z M S 5 7 Q 2 9 s d W 1 u M T I 3 O C w x M j c 3 f S Z x d W 9 0 O y w m c X V v d D t T Z W N 0 a W 9 u M S 9 G Y X J h Z G F 5 I D I r M 1 9 E I D E 1 I D E w L 0 F 1 d G 9 S Z W 1 v d m V k Q 2 9 s d W 1 u c z E u e 0 N v b H V t b j E y N z k s M T I 3 O H 0 m c X V v d D s s J n F 1 b 3 Q 7 U 2 V j d G l v b j E v R m F y Y W R h e S A y K z N f R C A x N S A x M C 9 B d X R v U m V t b 3 Z l Z E N v b H V t b n M x L n t D b 2 x 1 b W 4 x M j g w L D E y N z l 9 J n F 1 b 3 Q 7 L C Z x d W 9 0 O 1 N l Y 3 R p b 2 4 x L 0 Z h c m F k Y X k g M i s z X 0 Q g M T U g M T A v Q X V 0 b 1 J l b W 9 2 Z W R D b 2 x 1 b W 5 z M S 5 7 Q 2 9 s d W 1 u M T I 4 M S w x M j g w f S Z x d W 9 0 O y w m c X V v d D t T Z W N 0 a W 9 u M S 9 G Y X J h Z G F 5 I D I r M 1 9 E I D E 1 I D E w L 0 F 1 d G 9 S Z W 1 v d m V k Q 2 9 s d W 1 u c z E u e 0 N v b H V t b j E y O D I s M T I 4 M X 0 m c X V v d D s s J n F 1 b 3 Q 7 U 2 V j d G l v b j E v R m F y Y W R h e S A y K z N f R C A x N S A x M C 9 B d X R v U m V t b 3 Z l Z E N v b H V t b n M x L n t D b 2 x 1 b W 4 x M j g z L D E y O D J 9 J n F 1 b 3 Q 7 L C Z x d W 9 0 O 1 N l Y 3 R p b 2 4 x L 0 Z h c m F k Y X k g M i s z X 0 Q g M T U g M T A v Q X V 0 b 1 J l b W 9 2 Z W R D b 2 x 1 b W 5 z M S 5 7 Q 2 9 s d W 1 u M T I 4 N C w x M j g z f S Z x d W 9 0 O y w m c X V v d D t T Z W N 0 a W 9 u M S 9 G Y X J h Z G F 5 I D I r M 1 9 E I D E 1 I D E w L 0 F 1 d G 9 S Z W 1 v d m V k Q 2 9 s d W 1 u c z E u e 0 N v b H V t b j E y O D U s M T I 4 N H 0 m c X V v d D s s J n F 1 b 3 Q 7 U 2 V j d G l v b j E v R m F y Y W R h e S A y K z N f R C A x N S A x M C 9 B d X R v U m V t b 3 Z l Z E N v b H V t b n M x L n t D b 2 x 1 b W 4 x M j g 2 L D E y O D V 9 J n F 1 b 3 Q 7 L C Z x d W 9 0 O 1 N l Y 3 R p b 2 4 x L 0 Z h c m F k Y X k g M i s z X 0 Q g M T U g M T A v Q X V 0 b 1 J l b W 9 2 Z W R D b 2 x 1 b W 5 z M S 5 7 Q 2 9 s d W 1 u M T I 4 N y w x M j g 2 f S Z x d W 9 0 O y w m c X V v d D t T Z W N 0 a W 9 u M S 9 G Y X J h Z G F 5 I D I r M 1 9 E I D E 1 I D E w L 0 F 1 d G 9 S Z W 1 v d m V k Q 2 9 s d W 1 u c z E u e 0 N v b H V t b j E y O D g s M T I 4 N 3 0 m c X V v d D s s J n F 1 b 3 Q 7 U 2 V j d G l v b j E v R m F y Y W R h e S A y K z N f R C A x N S A x M C 9 B d X R v U m V t b 3 Z l Z E N v b H V t b n M x L n t D b 2 x 1 b W 4 x M j g 5 L D E y O D h 9 J n F 1 b 3 Q 7 L C Z x d W 9 0 O 1 N l Y 3 R p b 2 4 x L 0 Z h c m F k Y X k g M i s z X 0 Q g M T U g M T A v Q X V 0 b 1 J l b W 9 2 Z W R D b 2 x 1 b W 5 z M S 5 7 Q 2 9 s d W 1 u M T I 5 M C w x M j g 5 f S Z x d W 9 0 O y w m c X V v d D t T Z W N 0 a W 9 u M S 9 G Y X J h Z G F 5 I D I r M 1 9 E I D E 1 I D E w L 0 F 1 d G 9 S Z W 1 v d m V k Q 2 9 s d W 1 u c z E u e 0 N v b H V t b j E y O T E s M T I 5 M H 0 m c X V v d D s s J n F 1 b 3 Q 7 U 2 V j d G l v b j E v R m F y Y W R h e S A y K z N f R C A x N S A x M C 9 B d X R v U m V t b 3 Z l Z E N v b H V t b n M x L n t D b 2 x 1 b W 4 x M j k y L D E y O T F 9 J n F 1 b 3 Q 7 L C Z x d W 9 0 O 1 N l Y 3 R p b 2 4 x L 0 Z h c m F k Y X k g M i s z X 0 Q g M T U g M T A v Q X V 0 b 1 J l b W 9 2 Z W R D b 2 x 1 b W 5 z M S 5 7 Q 2 9 s d W 1 u M T I 5 M y w x M j k y f S Z x d W 9 0 O y w m c X V v d D t T Z W N 0 a W 9 u M S 9 G Y X J h Z G F 5 I D I r M 1 9 E I D E 1 I D E w L 0 F 1 d G 9 S Z W 1 v d m V k Q 2 9 s d W 1 u c z E u e 0 N v b H V t b j E y O T Q s M T I 5 M 3 0 m c X V v d D s s J n F 1 b 3 Q 7 U 2 V j d G l v b j E v R m F y Y W R h e S A y K z N f R C A x N S A x M C 9 B d X R v U m V t b 3 Z l Z E N v b H V t b n M x L n t D b 2 x 1 b W 4 x M j k 1 L D E y O T R 9 J n F 1 b 3 Q 7 L C Z x d W 9 0 O 1 N l Y 3 R p b 2 4 x L 0 Z h c m F k Y X k g M i s z X 0 Q g M T U g M T A v Q X V 0 b 1 J l b W 9 2 Z W R D b 2 x 1 b W 5 z M S 5 7 Q 2 9 s d W 1 u M T I 5 N i w x M j k 1 f S Z x d W 9 0 O y w m c X V v d D t T Z W N 0 a W 9 u M S 9 G Y X J h Z G F 5 I D I r M 1 9 E I D E 1 I D E w L 0 F 1 d G 9 S Z W 1 v d m V k Q 2 9 s d W 1 u c z E u e 0 N v b H V t b j E y O T c s M T I 5 N n 0 m c X V v d D s s J n F 1 b 3 Q 7 U 2 V j d G l v b j E v R m F y Y W R h e S A y K z N f R C A x N S A x M C 9 B d X R v U m V t b 3 Z l Z E N v b H V t b n M x L n t D b 2 x 1 b W 4 x M j k 4 L D E y O T d 9 J n F 1 b 3 Q 7 L C Z x d W 9 0 O 1 N l Y 3 R p b 2 4 x L 0 Z h c m F k Y X k g M i s z X 0 Q g M T U g M T A v Q X V 0 b 1 J l b W 9 2 Z W R D b 2 x 1 b W 5 z M S 5 7 Q 2 9 s d W 1 u M T I 5 O S w x M j k 4 f S Z x d W 9 0 O y w m c X V v d D t T Z W N 0 a W 9 u M S 9 G Y X J h Z G F 5 I D I r M 1 9 E I D E 1 I D E w L 0 F 1 d G 9 S Z W 1 v d m V k Q 2 9 s d W 1 u c z E u e 0 N v b H V t b j E z M D A s M T I 5 O X 0 m c X V v d D s s J n F 1 b 3 Q 7 U 2 V j d G l v b j E v R m F y Y W R h e S A y K z N f R C A x N S A x M C 9 B d X R v U m V t b 3 Z l Z E N v b H V t b n M x L n t D b 2 x 1 b W 4 x M z A x L D E z M D B 9 J n F 1 b 3 Q 7 L C Z x d W 9 0 O 1 N l Y 3 R p b 2 4 x L 0 Z h c m F k Y X k g M i s z X 0 Q g M T U g M T A v Q X V 0 b 1 J l b W 9 2 Z W R D b 2 x 1 b W 5 z M S 5 7 Q 2 9 s d W 1 u M T M w M i w x M z A x f S Z x d W 9 0 O y w m c X V v d D t T Z W N 0 a W 9 u M S 9 G Y X J h Z G F 5 I D I r M 1 9 E I D E 1 I D E w L 0 F 1 d G 9 S Z W 1 v d m V k Q 2 9 s d W 1 u c z E u e 0 N v b H V t b j E z M D M s M T M w M n 0 m c X V v d D s s J n F 1 b 3 Q 7 U 2 V j d G l v b j E v R m F y Y W R h e S A y K z N f R C A x N S A x M C 9 B d X R v U m V t b 3 Z l Z E N v b H V t b n M x L n t D b 2 x 1 b W 4 x M z A 0 L D E z M D N 9 J n F 1 b 3 Q 7 L C Z x d W 9 0 O 1 N l Y 3 R p b 2 4 x L 0 Z h c m F k Y X k g M i s z X 0 Q g M T U g M T A v Q X V 0 b 1 J l b W 9 2 Z W R D b 2 x 1 b W 5 z M S 5 7 Q 2 9 s d W 1 u M T M w N S w x M z A 0 f S Z x d W 9 0 O y w m c X V v d D t T Z W N 0 a W 9 u M S 9 G Y X J h Z G F 5 I D I r M 1 9 E I D E 1 I D E w L 0 F 1 d G 9 S Z W 1 v d m V k Q 2 9 s d W 1 u c z E u e 0 N v b H V t b j E z M D Y s M T M w N X 0 m c X V v d D s s J n F 1 b 3 Q 7 U 2 V j d G l v b j E v R m F y Y W R h e S A y K z N f R C A x N S A x M C 9 B d X R v U m V t b 3 Z l Z E N v b H V t b n M x L n t D b 2 x 1 b W 4 x M z A 3 L D E z M D Z 9 J n F 1 b 3 Q 7 L C Z x d W 9 0 O 1 N l Y 3 R p b 2 4 x L 0 Z h c m F k Y X k g M i s z X 0 Q g M T U g M T A v Q X V 0 b 1 J l b W 9 2 Z W R D b 2 x 1 b W 5 z M S 5 7 Q 2 9 s d W 1 u M T M w O C w x M z A 3 f S Z x d W 9 0 O y w m c X V v d D t T Z W N 0 a W 9 u M S 9 G Y X J h Z G F 5 I D I r M 1 9 E I D E 1 I D E w L 0 F 1 d G 9 S Z W 1 v d m V k Q 2 9 s d W 1 u c z E u e 0 N v b H V t b j E z M D k s M T M w O H 0 m c X V v d D s s J n F 1 b 3 Q 7 U 2 V j d G l v b j E v R m F y Y W R h e S A y K z N f R C A x N S A x M C 9 B d X R v U m V t b 3 Z l Z E N v b H V t b n M x L n t D b 2 x 1 b W 4 x M z E w L D E z M D l 9 J n F 1 b 3 Q 7 L C Z x d W 9 0 O 1 N l Y 3 R p b 2 4 x L 0 Z h c m F k Y X k g M i s z X 0 Q g M T U g M T A v Q X V 0 b 1 J l b W 9 2 Z W R D b 2 x 1 b W 5 z M S 5 7 Q 2 9 s d W 1 u M T M x M S w x M z E w f S Z x d W 9 0 O y w m c X V v d D t T Z W N 0 a W 9 u M S 9 G Y X J h Z G F 5 I D I r M 1 9 E I D E 1 I D E w L 0 F 1 d G 9 S Z W 1 v d m V k Q 2 9 s d W 1 u c z E u e 0 N v b H V t b j E z M T I s M T M x M X 0 m c X V v d D s s J n F 1 b 3 Q 7 U 2 V j d G l v b j E v R m F y Y W R h e S A y K z N f R C A x N S A x M C 9 B d X R v U m V t b 3 Z l Z E N v b H V t b n M x L n t D b 2 x 1 b W 4 x M z E z L D E z M T J 9 J n F 1 b 3 Q 7 L C Z x d W 9 0 O 1 N l Y 3 R p b 2 4 x L 0 Z h c m F k Y X k g M i s z X 0 Q g M T U g M T A v Q X V 0 b 1 J l b W 9 2 Z W R D b 2 x 1 b W 5 z M S 5 7 Q 2 9 s d W 1 u M T M x N C w x M z E z f S Z x d W 9 0 O y w m c X V v d D t T Z W N 0 a W 9 u M S 9 G Y X J h Z G F 5 I D I r M 1 9 E I D E 1 I D E w L 0 F 1 d G 9 S Z W 1 v d m V k Q 2 9 s d W 1 u c z E u e 0 N v b H V t b j E z M T U s M T M x N H 0 m c X V v d D s s J n F 1 b 3 Q 7 U 2 V j d G l v b j E v R m F y Y W R h e S A y K z N f R C A x N S A x M C 9 B d X R v U m V t b 3 Z l Z E N v b H V t b n M x L n t D b 2 x 1 b W 4 x M z E 2 L D E z M T V 9 J n F 1 b 3 Q 7 L C Z x d W 9 0 O 1 N l Y 3 R p b 2 4 x L 0 Z h c m F k Y X k g M i s z X 0 Q g M T U g M T A v Q X V 0 b 1 J l b W 9 2 Z W R D b 2 x 1 b W 5 z M S 5 7 Q 2 9 s d W 1 u M T M x N y w x M z E 2 f S Z x d W 9 0 O y w m c X V v d D t T Z W N 0 a W 9 u M S 9 G Y X J h Z G F 5 I D I r M 1 9 E I D E 1 I D E w L 0 F 1 d G 9 S Z W 1 v d m V k Q 2 9 s d W 1 u c z E u e 0 N v b H V t b j E z M T g s M T M x N 3 0 m c X V v d D s s J n F 1 b 3 Q 7 U 2 V j d G l v b j E v R m F y Y W R h e S A y K z N f R C A x N S A x M C 9 B d X R v U m V t b 3 Z l Z E N v b H V t b n M x L n t D b 2 x 1 b W 4 x M z E 5 L D E z M T h 9 J n F 1 b 3 Q 7 L C Z x d W 9 0 O 1 N l Y 3 R p b 2 4 x L 0 Z h c m F k Y X k g M i s z X 0 Q g M T U g M T A v Q X V 0 b 1 J l b W 9 2 Z W R D b 2 x 1 b W 5 z M S 5 7 Q 2 9 s d W 1 u M T M y M C w x M z E 5 f S Z x d W 9 0 O y w m c X V v d D t T Z W N 0 a W 9 u M S 9 G Y X J h Z G F 5 I D I r M 1 9 E I D E 1 I D E w L 0 F 1 d G 9 S Z W 1 v d m V k Q 2 9 s d W 1 u c z E u e 0 N v b H V t b j E z M j E s M T M y M H 0 m c X V v d D s s J n F 1 b 3 Q 7 U 2 V j d G l v b j E v R m F y Y W R h e S A y K z N f R C A x N S A x M C 9 B d X R v U m V t b 3 Z l Z E N v b H V t b n M x L n t D b 2 x 1 b W 4 x M z I y L D E z M j F 9 J n F 1 b 3 Q 7 L C Z x d W 9 0 O 1 N l Y 3 R p b 2 4 x L 0 Z h c m F k Y X k g M i s z X 0 Q g M T U g M T A v Q X V 0 b 1 J l b W 9 2 Z W R D b 2 x 1 b W 5 z M S 5 7 Q 2 9 s d W 1 u M T M y M y w x M z I y f S Z x d W 9 0 O y w m c X V v d D t T Z W N 0 a W 9 u M S 9 G Y X J h Z G F 5 I D I r M 1 9 E I D E 1 I D E w L 0 F 1 d G 9 S Z W 1 v d m V k Q 2 9 s d W 1 u c z E u e 0 N v b H V t b j E z M j Q s M T M y M 3 0 m c X V v d D s s J n F 1 b 3 Q 7 U 2 V j d G l v b j E v R m F y Y W R h e S A y K z N f R C A x N S A x M C 9 B d X R v U m V t b 3 Z l Z E N v b H V t b n M x L n t D b 2 x 1 b W 4 x M z I 1 L D E z M j R 9 J n F 1 b 3 Q 7 L C Z x d W 9 0 O 1 N l Y 3 R p b 2 4 x L 0 Z h c m F k Y X k g M i s z X 0 Q g M T U g M T A v Q X V 0 b 1 J l b W 9 2 Z W R D b 2 x 1 b W 5 z M S 5 7 Q 2 9 s d W 1 u M T M y N i w x M z I 1 f S Z x d W 9 0 O y w m c X V v d D t T Z W N 0 a W 9 u M S 9 G Y X J h Z G F 5 I D I r M 1 9 E I D E 1 I D E w L 0 F 1 d G 9 S Z W 1 v d m V k Q 2 9 s d W 1 u c z E u e 0 N v b H V t b j E z M j c s M T M y N n 0 m c X V v d D s s J n F 1 b 3 Q 7 U 2 V j d G l v b j E v R m F y Y W R h e S A y K z N f R C A x N S A x M C 9 B d X R v U m V t b 3 Z l Z E N v b H V t b n M x L n t D b 2 x 1 b W 4 x M z I 4 L D E z M j d 9 J n F 1 b 3 Q 7 L C Z x d W 9 0 O 1 N l Y 3 R p b 2 4 x L 0 Z h c m F k Y X k g M i s z X 0 Q g M T U g M T A v Q X V 0 b 1 J l b W 9 2 Z W R D b 2 x 1 b W 5 z M S 5 7 Q 2 9 s d W 1 u M T M y O S w x M z I 4 f S Z x d W 9 0 O y w m c X V v d D t T Z W N 0 a W 9 u M S 9 G Y X J h Z G F 5 I D I r M 1 9 E I D E 1 I D E w L 0 F 1 d G 9 S Z W 1 v d m V k Q 2 9 s d W 1 u c z E u e 0 N v b H V t b j E z M z A s M T M y O X 0 m c X V v d D s s J n F 1 b 3 Q 7 U 2 V j d G l v b j E v R m F y Y W R h e S A y K z N f R C A x N S A x M C 9 B d X R v U m V t b 3 Z l Z E N v b H V t b n M x L n t D b 2 x 1 b W 4 x M z M x L D E z M z B 9 J n F 1 b 3 Q 7 L C Z x d W 9 0 O 1 N l Y 3 R p b 2 4 x L 0 Z h c m F k Y X k g M i s z X 0 Q g M T U g M T A v Q X V 0 b 1 J l b W 9 2 Z W R D b 2 x 1 b W 5 z M S 5 7 Q 2 9 s d W 1 u M T M z M i w x M z M x f S Z x d W 9 0 O y w m c X V v d D t T Z W N 0 a W 9 u M S 9 G Y X J h Z G F 5 I D I r M 1 9 E I D E 1 I D E w L 0 F 1 d G 9 S Z W 1 v d m V k Q 2 9 s d W 1 u c z E u e 0 N v b H V t b j E z M z M s M T M z M n 0 m c X V v d D s s J n F 1 b 3 Q 7 U 2 V j d G l v b j E v R m F y Y W R h e S A y K z N f R C A x N S A x M C 9 B d X R v U m V t b 3 Z l Z E N v b H V t b n M x L n t D b 2 x 1 b W 4 x M z M 0 L D E z M z N 9 J n F 1 b 3 Q 7 L C Z x d W 9 0 O 1 N l Y 3 R p b 2 4 x L 0 Z h c m F k Y X k g M i s z X 0 Q g M T U g M T A v Q X V 0 b 1 J l b W 9 2 Z W R D b 2 x 1 b W 5 z M S 5 7 Q 2 9 s d W 1 u M T M z N S w x M z M 0 f S Z x d W 9 0 O y w m c X V v d D t T Z W N 0 a W 9 u M S 9 G Y X J h Z G F 5 I D I r M 1 9 E I D E 1 I D E w L 0 F 1 d G 9 S Z W 1 v d m V k Q 2 9 s d W 1 u c z E u e 0 N v b H V t b j E z M z Y s M T M z N X 0 m c X V v d D s s J n F 1 b 3 Q 7 U 2 V j d G l v b j E v R m F y Y W R h e S A y K z N f R C A x N S A x M C 9 B d X R v U m V t b 3 Z l Z E N v b H V t b n M x L n t D b 2 x 1 b W 4 x M z M 3 L D E z M z Z 9 J n F 1 b 3 Q 7 L C Z x d W 9 0 O 1 N l Y 3 R p b 2 4 x L 0 Z h c m F k Y X k g M i s z X 0 Q g M T U g M T A v Q X V 0 b 1 J l b W 9 2 Z W R D b 2 x 1 b W 5 z M S 5 7 Q 2 9 s d W 1 u M T M z O C w x M z M 3 f S Z x d W 9 0 O y w m c X V v d D t T Z W N 0 a W 9 u M S 9 G Y X J h Z G F 5 I D I r M 1 9 E I D E 1 I D E w L 0 F 1 d G 9 S Z W 1 v d m V k Q 2 9 s d W 1 u c z E u e 0 N v b H V t b j E z M z k s M T M z O H 0 m c X V v d D s s J n F 1 b 3 Q 7 U 2 V j d G l v b j E v R m F y Y W R h e S A y K z N f R C A x N S A x M C 9 B d X R v U m V t b 3 Z l Z E N v b H V t b n M x L n t D b 2 x 1 b W 4 x M z Q w L D E z M z l 9 J n F 1 b 3 Q 7 L C Z x d W 9 0 O 1 N l Y 3 R p b 2 4 x L 0 Z h c m F k Y X k g M i s z X 0 Q g M T U g M T A v Q X V 0 b 1 J l b W 9 2 Z W R D b 2 x 1 b W 5 z M S 5 7 Q 2 9 s d W 1 u M T M 0 M S w x M z Q w f S Z x d W 9 0 O y w m c X V v d D t T Z W N 0 a W 9 u M S 9 G Y X J h Z G F 5 I D I r M 1 9 E I D E 1 I D E w L 0 F 1 d G 9 S Z W 1 v d m V k Q 2 9 s d W 1 u c z E u e 0 N v b H V t b j E z N D I s M T M 0 M X 0 m c X V v d D s s J n F 1 b 3 Q 7 U 2 V j d G l v b j E v R m F y Y W R h e S A y K z N f R C A x N S A x M C 9 B d X R v U m V t b 3 Z l Z E N v b H V t b n M x L n t D b 2 x 1 b W 4 x M z Q z L D E z N D J 9 J n F 1 b 3 Q 7 L C Z x d W 9 0 O 1 N l Y 3 R p b 2 4 x L 0 Z h c m F k Y X k g M i s z X 0 Q g M T U g M T A v Q X V 0 b 1 J l b W 9 2 Z W R D b 2 x 1 b W 5 z M S 5 7 Q 2 9 s d W 1 u M T M 0 N C w x M z Q z f S Z x d W 9 0 O y w m c X V v d D t T Z W N 0 a W 9 u M S 9 G Y X J h Z G F 5 I D I r M 1 9 E I D E 1 I D E w L 0 F 1 d G 9 S Z W 1 v d m V k Q 2 9 s d W 1 u c z E u e 0 N v b H V t b j E z N D U s M T M 0 N H 0 m c X V v d D s s J n F 1 b 3 Q 7 U 2 V j d G l v b j E v R m F y Y W R h e S A y K z N f R C A x N S A x M C 9 B d X R v U m V t b 3 Z l Z E N v b H V t b n M x L n t D b 2 x 1 b W 4 x M z Q 2 L D E z N D V 9 J n F 1 b 3 Q 7 L C Z x d W 9 0 O 1 N l Y 3 R p b 2 4 x L 0 Z h c m F k Y X k g M i s z X 0 Q g M T U g M T A v Q X V 0 b 1 J l b W 9 2 Z W R D b 2 x 1 b W 5 z M S 5 7 Q 2 9 s d W 1 u M T M 0 N y w x M z Q 2 f S Z x d W 9 0 O y w m c X V v d D t T Z W N 0 a W 9 u M S 9 G Y X J h Z G F 5 I D I r M 1 9 E I D E 1 I D E w L 0 F 1 d G 9 S Z W 1 v d m V k Q 2 9 s d W 1 u c z E u e 0 N v b H V t b j E z N D g s M T M 0 N 3 0 m c X V v d D s s J n F 1 b 3 Q 7 U 2 V j d G l v b j E v R m F y Y W R h e S A y K z N f R C A x N S A x M C 9 B d X R v U m V t b 3 Z l Z E N v b H V t b n M x L n t D b 2 x 1 b W 4 x M z Q 5 L D E z N D h 9 J n F 1 b 3 Q 7 L C Z x d W 9 0 O 1 N l Y 3 R p b 2 4 x L 0 Z h c m F k Y X k g M i s z X 0 Q g M T U g M T A v Q X V 0 b 1 J l b W 9 2 Z W R D b 2 x 1 b W 5 z M S 5 7 Q 2 9 s d W 1 u M T M 1 M C w x M z Q 5 f S Z x d W 9 0 O y w m c X V v d D t T Z W N 0 a W 9 u M S 9 G Y X J h Z G F 5 I D I r M 1 9 E I D E 1 I D E w L 0 F 1 d G 9 S Z W 1 v d m V k Q 2 9 s d W 1 u c z E u e 0 N v b H V t b j E z N T E s M T M 1 M H 0 m c X V v d D s s J n F 1 b 3 Q 7 U 2 V j d G l v b j E v R m F y Y W R h e S A y K z N f R C A x N S A x M C 9 B d X R v U m V t b 3 Z l Z E N v b H V t b n M x L n t D b 2 x 1 b W 4 x M z U y L D E z N T F 9 J n F 1 b 3 Q 7 L C Z x d W 9 0 O 1 N l Y 3 R p b 2 4 x L 0 Z h c m F k Y X k g M i s z X 0 Q g M T U g M T A v Q X V 0 b 1 J l b W 9 2 Z W R D b 2 x 1 b W 5 z M S 5 7 Q 2 9 s d W 1 u M T M 1 M y w x M z U y f S Z x d W 9 0 O y w m c X V v d D t T Z W N 0 a W 9 u M S 9 G Y X J h Z G F 5 I D I r M 1 9 E I D E 1 I D E w L 0 F 1 d G 9 S Z W 1 v d m V k Q 2 9 s d W 1 u c z E u e 0 N v b H V t b j E z N T Q s M T M 1 M 3 0 m c X V v d D s s J n F 1 b 3 Q 7 U 2 V j d G l v b j E v R m F y Y W R h e S A y K z N f R C A x N S A x M C 9 B d X R v U m V t b 3 Z l Z E N v b H V t b n M x L n t D b 2 x 1 b W 4 x M z U 1 L D E z N T R 9 J n F 1 b 3 Q 7 L C Z x d W 9 0 O 1 N l Y 3 R p b 2 4 x L 0 Z h c m F k Y X k g M i s z X 0 Q g M T U g M T A v Q X V 0 b 1 J l b W 9 2 Z W R D b 2 x 1 b W 5 z M S 5 7 Q 2 9 s d W 1 u M T M 1 N i w x M z U 1 f S Z x d W 9 0 O y w m c X V v d D t T Z W N 0 a W 9 u M S 9 G Y X J h Z G F 5 I D I r M 1 9 E I D E 1 I D E w L 0 F 1 d G 9 S Z W 1 v d m V k Q 2 9 s d W 1 u c z E u e 0 N v b H V t b j E z N T c s M T M 1 N n 0 m c X V v d D s s J n F 1 b 3 Q 7 U 2 V j d G l v b j E v R m F y Y W R h e S A y K z N f R C A x N S A x M C 9 B d X R v U m V t b 3 Z l Z E N v b H V t b n M x L n t D b 2 x 1 b W 4 x M z U 4 L D E z N T d 9 J n F 1 b 3 Q 7 L C Z x d W 9 0 O 1 N l Y 3 R p b 2 4 x L 0 Z h c m F k Y X k g M i s z X 0 Q g M T U g M T A v Q X V 0 b 1 J l b W 9 2 Z W R D b 2 x 1 b W 5 z M S 5 7 Q 2 9 s d W 1 u M T M 1 O S w x M z U 4 f S Z x d W 9 0 O y w m c X V v d D t T Z W N 0 a W 9 u M S 9 G Y X J h Z G F 5 I D I r M 1 9 E I D E 1 I D E w L 0 F 1 d G 9 S Z W 1 v d m V k Q 2 9 s d W 1 u c z E u e 0 N v b H V t b j E z N j A s M T M 1 O X 0 m c X V v d D s s J n F 1 b 3 Q 7 U 2 V j d G l v b j E v R m F y Y W R h e S A y K z N f R C A x N S A x M C 9 B d X R v U m V t b 3 Z l Z E N v b H V t b n M x L n t D b 2 x 1 b W 4 x M z Y x L D E z N j B 9 J n F 1 b 3 Q 7 L C Z x d W 9 0 O 1 N l Y 3 R p b 2 4 x L 0 Z h c m F k Y X k g M i s z X 0 Q g M T U g M T A v Q X V 0 b 1 J l b W 9 2 Z W R D b 2 x 1 b W 5 z M S 5 7 Q 2 9 s d W 1 u M T M 2 M i w x M z Y x f S Z x d W 9 0 O y w m c X V v d D t T Z W N 0 a W 9 u M S 9 G Y X J h Z G F 5 I D I r M 1 9 E I D E 1 I D E w L 0 F 1 d G 9 S Z W 1 v d m V k Q 2 9 s d W 1 u c z E u e 0 N v b H V t b j E z N j M s M T M 2 M n 0 m c X V v d D s s J n F 1 b 3 Q 7 U 2 V j d G l v b j E v R m F y Y W R h e S A y K z N f R C A x N S A x M C 9 B d X R v U m V t b 3 Z l Z E N v b H V t b n M x L n t D b 2 x 1 b W 4 x M z Y 0 L D E z N j N 9 J n F 1 b 3 Q 7 L C Z x d W 9 0 O 1 N l Y 3 R p b 2 4 x L 0 Z h c m F k Y X k g M i s z X 0 Q g M T U g M T A v Q X V 0 b 1 J l b W 9 2 Z W R D b 2 x 1 b W 5 z M S 5 7 Q 2 9 s d W 1 u M T M 2 N S w x M z Y 0 f S Z x d W 9 0 O y w m c X V v d D t T Z W N 0 a W 9 u M S 9 G Y X J h Z G F 5 I D I r M 1 9 E I D E 1 I D E w L 0 F 1 d G 9 S Z W 1 v d m V k Q 2 9 s d W 1 u c z E u e 0 N v b H V t b j E z N j Y s M T M 2 N X 0 m c X V v d D s s J n F 1 b 3 Q 7 U 2 V j d G l v b j E v R m F y Y W R h e S A y K z N f R C A x N S A x M C 9 B d X R v U m V t b 3 Z l Z E N v b H V t b n M x L n t D b 2 x 1 b W 4 x M z Y 3 L D E z N j Z 9 J n F 1 b 3 Q 7 L C Z x d W 9 0 O 1 N l Y 3 R p b 2 4 x L 0 Z h c m F k Y X k g M i s z X 0 Q g M T U g M T A v Q X V 0 b 1 J l b W 9 2 Z W R D b 2 x 1 b W 5 z M S 5 7 Q 2 9 s d W 1 u M T M 2 O C w x M z Y 3 f S Z x d W 9 0 O y w m c X V v d D t T Z W N 0 a W 9 u M S 9 G Y X J h Z G F 5 I D I r M 1 9 E I D E 1 I D E w L 0 F 1 d G 9 S Z W 1 v d m V k Q 2 9 s d W 1 u c z E u e 0 N v b H V t b j E z N j k s M T M 2 O H 0 m c X V v d D s s J n F 1 b 3 Q 7 U 2 V j d G l v b j E v R m F y Y W R h e S A y K z N f R C A x N S A x M C 9 B d X R v U m V t b 3 Z l Z E N v b H V t b n M x L n t D b 2 x 1 b W 4 x M z c w L D E z N j l 9 J n F 1 b 3 Q 7 L C Z x d W 9 0 O 1 N l Y 3 R p b 2 4 x L 0 Z h c m F k Y X k g M i s z X 0 Q g M T U g M T A v Q X V 0 b 1 J l b W 9 2 Z W R D b 2 x 1 b W 5 z M S 5 7 Q 2 9 s d W 1 u M T M 3 M S w x M z c w f S Z x d W 9 0 O y w m c X V v d D t T Z W N 0 a W 9 u M S 9 G Y X J h Z G F 5 I D I r M 1 9 E I D E 1 I D E w L 0 F 1 d G 9 S Z W 1 v d m V k Q 2 9 s d W 1 u c z E u e 0 N v b H V t b j E z N z I s M T M 3 M X 0 m c X V v d D s s J n F 1 b 3 Q 7 U 2 V j d G l v b j E v R m F y Y W R h e S A y K z N f R C A x N S A x M C 9 B d X R v U m V t b 3 Z l Z E N v b H V t b n M x L n t D b 2 x 1 b W 4 x M z c z L D E z N z J 9 J n F 1 b 3 Q 7 L C Z x d W 9 0 O 1 N l Y 3 R p b 2 4 x L 0 Z h c m F k Y X k g M i s z X 0 Q g M T U g M T A v Q X V 0 b 1 J l b W 9 2 Z W R D b 2 x 1 b W 5 z M S 5 7 Q 2 9 s d W 1 u M T M 3 N C w x M z c z f S Z x d W 9 0 O y w m c X V v d D t T Z W N 0 a W 9 u M S 9 G Y X J h Z G F 5 I D I r M 1 9 E I D E 1 I D E w L 0 F 1 d G 9 S Z W 1 v d m V k Q 2 9 s d W 1 u c z E u e 0 N v b H V t b j E z N z U s M T M 3 N H 0 m c X V v d D s s J n F 1 b 3 Q 7 U 2 V j d G l v b j E v R m F y Y W R h e S A y K z N f R C A x N S A x M C 9 B d X R v U m V t b 3 Z l Z E N v b H V t b n M x L n t D b 2 x 1 b W 4 x M z c 2 L D E z N z V 9 J n F 1 b 3 Q 7 L C Z x d W 9 0 O 1 N l Y 3 R p b 2 4 x L 0 Z h c m F k Y X k g M i s z X 0 Q g M T U g M T A v Q X V 0 b 1 J l b W 9 2 Z W R D b 2 x 1 b W 5 z M S 5 7 Q 2 9 s d W 1 u M T M 3 N y w x M z c 2 f S Z x d W 9 0 O y w m c X V v d D t T Z W N 0 a W 9 u M S 9 G Y X J h Z G F 5 I D I r M 1 9 E I D E 1 I D E w L 0 F 1 d G 9 S Z W 1 v d m V k Q 2 9 s d W 1 u c z E u e 0 N v b H V t b j E z N z g s M T M 3 N 3 0 m c X V v d D s s J n F 1 b 3 Q 7 U 2 V j d G l v b j E v R m F y Y W R h e S A y K z N f R C A x N S A x M C 9 B d X R v U m V t b 3 Z l Z E N v b H V t b n M x L n t D b 2 x 1 b W 4 x M z c 5 L D E z N z h 9 J n F 1 b 3 Q 7 L C Z x d W 9 0 O 1 N l Y 3 R p b 2 4 x L 0 Z h c m F k Y X k g M i s z X 0 Q g M T U g M T A v Q X V 0 b 1 J l b W 9 2 Z W R D b 2 x 1 b W 5 z M S 5 7 Q 2 9 s d W 1 u M T M 4 M C w x M z c 5 f S Z x d W 9 0 O y w m c X V v d D t T Z W N 0 a W 9 u M S 9 G Y X J h Z G F 5 I D I r M 1 9 E I D E 1 I D E w L 0 F 1 d G 9 S Z W 1 v d m V k Q 2 9 s d W 1 u c z E u e 0 N v b H V t b j E z O D E s M T M 4 M H 0 m c X V v d D s s J n F 1 b 3 Q 7 U 2 V j d G l v b j E v R m F y Y W R h e S A y K z N f R C A x N S A x M C 9 B d X R v U m V t b 3 Z l Z E N v b H V t b n M x L n t D b 2 x 1 b W 4 x M z g y L D E z O D F 9 J n F 1 b 3 Q 7 L C Z x d W 9 0 O 1 N l Y 3 R p b 2 4 x L 0 Z h c m F k Y X k g M i s z X 0 Q g M T U g M T A v Q X V 0 b 1 J l b W 9 2 Z W R D b 2 x 1 b W 5 z M S 5 7 Q 2 9 s d W 1 u M T M 4 M y w x M z g y f S Z x d W 9 0 O y w m c X V v d D t T Z W N 0 a W 9 u M S 9 G Y X J h Z G F 5 I D I r M 1 9 E I D E 1 I D E w L 0 F 1 d G 9 S Z W 1 v d m V k Q 2 9 s d W 1 u c z E u e 0 N v b H V t b j E z O D Q s M T M 4 M 3 0 m c X V v d D s s J n F 1 b 3 Q 7 U 2 V j d G l v b j E v R m F y Y W R h e S A y K z N f R C A x N S A x M C 9 B d X R v U m V t b 3 Z l Z E N v b H V t b n M x L n t D b 2 x 1 b W 4 x M z g 1 L D E z O D R 9 J n F 1 b 3 Q 7 L C Z x d W 9 0 O 1 N l Y 3 R p b 2 4 x L 0 Z h c m F k Y X k g M i s z X 0 Q g M T U g M T A v Q X V 0 b 1 J l b W 9 2 Z W R D b 2 x 1 b W 5 z M S 5 7 Q 2 9 s d W 1 u M T M 4 N i w x M z g 1 f S Z x d W 9 0 O y w m c X V v d D t T Z W N 0 a W 9 u M S 9 G Y X J h Z G F 5 I D I r M 1 9 E I D E 1 I D E w L 0 F 1 d G 9 S Z W 1 v d m V k Q 2 9 s d W 1 u c z E u e 0 N v b H V t b j E z O D c s M T M 4 N n 0 m c X V v d D s s J n F 1 b 3 Q 7 U 2 V j d G l v b j E v R m F y Y W R h e S A y K z N f R C A x N S A x M C 9 B d X R v U m V t b 3 Z l Z E N v b H V t b n M x L n t D b 2 x 1 b W 4 x M z g 4 L D E z O D d 9 J n F 1 b 3 Q 7 L C Z x d W 9 0 O 1 N l Y 3 R p b 2 4 x L 0 Z h c m F k Y X k g M i s z X 0 Q g M T U g M T A v Q X V 0 b 1 J l b W 9 2 Z W R D b 2 x 1 b W 5 z M S 5 7 Q 2 9 s d W 1 u M T M 4 O S w x M z g 4 f S Z x d W 9 0 O y w m c X V v d D t T Z W N 0 a W 9 u M S 9 G Y X J h Z G F 5 I D I r M 1 9 E I D E 1 I D E w L 0 F 1 d G 9 S Z W 1 v d m V k Q 2 9 s d W 1 u c z E u e 0 N v b H V t b j E z O T A s M T M 4 O X 0 m c X V v d D s s J n F 1 b 3 Q 7 U 2 V j d G l v b j E v R m F y Y W R h e S A y K z N f R C A x N S A x M C 9 B d X R v U m V t b 3 Z l Z E N v b H V t b n M x L n t D b 2 x 1 b W 4 x M z k x L D E z O T B 9 J n F 1 b 3 Q 7 L C Z x d W 9 0 O 1 N l Y 3 R p b 2 4 x L 0 Z h c m F k Y X k g M i s z X 0 Q g M T U g M T A v Q X V 0 b 1 J l b W 9 2 Z W R D b 2 x 1 b W 5 z M S 5 7 Q 2 9 s d W 1 u M T M 5 M i w x M z k x f S Z x d W 9 0 O y w m c X V v d D t T Z W N 0 a W 9 u M S 9 G Y X J h Z G F 5 I D I r M 1 9 E I D E 1 I D E w L 0 F 1 d G 9 S Z W 1 v d m V k Q 2 9 s d W 1 u c z E u e 0 N v b H V t b j E z O T M s M T M 5 M n 0 m c X V v d D s s J n F 1 b 3 Q 7 U 2 V j d G l v b j E v R m F y Y W R h e S A y K z N f R C A x N S A x M C 9 B d X R v U m V t b 3 Z l Z E N v b H V t b n M x L n t D b 2 x 1 b W 4 x M z k 0 L D E z O T N 9 J n F 1 b 3 Q 7 L C Z x d W 9 0 O 1 N l Y 3 R p b 2 4 x L 0 Z h c m F k Y X k g M i s z X 0 Q g M T U g M T A v Q X V 0 b 1 J l b W 9 2 Z W R D b 2 x 1 b W 5 z M S 5 7 Q 2 9 s d W 1 u M T M 5 N S w x M z k 0 f S Z x d W 9 0 O y w m c X V v d D t T Z W N 0 a W 9 u M S 9 G Y X J h Z G F 5 I D I r M 1 9 E I D E 1 I D E w L 0 F 1 d G 9 S Z W 1 v d m V k Q 2 9 s d W 1 u c z E u e 0 N v b H V t b j E z O T Y s M T M 5 N X 0 m c X V v d D s s J n F 1 b 3 Q 7 U 2 V j d G l v b j E v R m F y Y W R h e S A y K z N f R C A x N S A x M C 9 B d X R v U m V t b 3 Z l Z E N v b H V t b n M x L n t D b 2 x 1 b W 4 x M z k 3 L D E z O T Z 9 J n F 1 b 3 Q 7 L C Z x d W 9 0 O 1 N l Y 3 R p b 2 4 x L 0 Z h c m F k Y X k g M i s z X 0 Q g M T U g M T A v Q X V 0 b 1 J l b W 9 2 Z W R D b 2 x 1 b W 5 z M S 5 7 Q 2 9 s d W 1 u M T M 5 O C w x M z k 3 f S Z x d W 9 0 O y w m c X V v d D t T Z W N 0 a W 9 u M S 9 G Y X J h Z G F 5 I D I r M 1 9 E I D E 1 I D E w L 0 F 1 d G 9 S Z W 1 v d m V k Q 2 9 s d W 1 u c z E u e 0 N v b H V t b j E z O T k s M T M 5 O H 0 m c X V v d D s s J n F 1 b 3 Q 7 U 2 V j d G l v b j E v R m F y Y W R h e S A y K z N f R C A x N S A x M C 9 B d X R v U m V t b 3 Z l Z E N v b H V t b n M x L n t D b 2 x 1 b W 4 x N D A w L D E z O T l 9 J n F 1 b 3 Q 7 L C Z x d W 9 0 O 1 N l Y 3 R p b 2 4 x L 0 Z h c m F k Y X k g M i s z X 0 Q g M T U g M T A v Q X V 0 b 1 J l b W 9 2 Z W R D b 2 x 1 b W 5 z M S 5 7 Q 2 9 s d W 1 u M T Q w M S w x N D A w f S Z x d W 9 0 O y w m c X V v d D t T Z W N 0 a W 9 u M S 9 G Y X J h Z G F 5 I D I r M 1 9 E I D E 1 I D E w L 0 F 1 d G 9 S Z W 1 v d m V k Q 2 9 s d W 1 u c z E u e 0 N v b H V t b j E 0 M D I s M T Q w M X 0 m c X V v d D s s J n F 1 b 3 Q 7 U 2 V j d G l v b j E v R m F y Y W R h e S A y K z N f R C A x N S A x M C 9 B d X R v U m V t b 3 Z l Z E N v b H V t b n M x L n t D b 2 x 1 b W 4 x N D A z L D E 0 M D J 9 J n F 1 b 3 Q 7 L C Z x d W 9 0 O 1 N l Y 3 R p b 2 4 x L 0 Z h c m F k Y X k g M i s z X 0 Q g M T U g M T A v Q X V 0 b 1 J l b W 9 2 Z W R D b 2 x 1 b W 5 z M S 5 7 Q 2 9 s d W 1 u M T Q w N C w x N D A z f S Z x d W 9 0 O y w m c X V v d D t T Z W N 0 a W 9 u M S 9 G Y X J h Z G F 5 I D I r M 1 9 E I D E 1 I D E w L 0 F 1 d G 9 S Z W 1 v d m V k Q 2 9 s d W 1 u c z E u e 0 N v b H V t b j E 0 M D U s M T Q w N H 0 m c X V v d D s s J n F 1 b 3 Q 7 U 2 V j d G l v b j E v R m F y Y W R h e S A y K z N f R C A x N S A x M C 9 B d X R v U m V t b 3 Z l Z E N v b H V t b n M x L n t D b 2 x 1 b W 4 x N D A 2 L D E 0 M D V 9 J n F 1 b 3 Q 7 L C Z x d W 9 0 O 1 N l Y 3 R p b 2 4 x L 0 Z h c m F k Y X k g M i s z X 0 Q g M T U g M T A v Q X V 0 b 1 J l b W 9 2 Z W R D b 2 x 1 b W 5 z M S 5 7 Q 2 9 s d W 1 u M T Q w N y w x N D A 2 f S Z x d W 9 0 O y w m c X V v d D t T Z W N 0 a W 9 u M S 9 G Y X J h Z G F 5 I D I r M 1 9 E I D E 1 I D E w L 0 F 1 d G 9 S Z W 1 v d m V k Q 2 9 s d W 1 u c z E u e 0 N v b H V t b j E 0 M D g s M T Q w N 3 0 m c X V v d D s s J n F 1 b 3 Q 7 U 2 V j d G l v b j E v R m F y Y W R h e S A y K z N f R C A x N S A x M C 9 B d X R v U m V t b 3 Z l Z E N v b H V t b n M x L n t D b 2 x 1 b W 4 x N D A 5 L D E 0 M D h 9 J n F 1 b 3 Q 7 L C Z x d W 9 0 O 1 N l Y 3 R p b 2 4 x L 0 Z h c m F k Y X k g M i s z X 0 Q g M T U g M T A v Q X V 0 b 1 J l b W 9 2 Z W R D b 2 x 1 b W 5 z M S 5 7 Q 2 9 s d W 1 u M T Q x M C w x N D A 5 f S Z x d W 9 0 O y w m c X V v d D t T Z W N 0 a W 9 u M S 9 G Y X J h Z G F 5 I D I r M 1 9 E I D E 1 I D E w L 0 F 1 d G 9 S Z W 1 v d m V k Q 2 9 s d W 1 u c z E u e 0 N v b H V t b j E 0 M T E s M T Q x M H 0 m c X V v d D s s J n F 1 b 3 Q 7 U 2 V j d G l v b j E v R m F y Y W R h e S A y K z N f R C A x N S A x M C 9 B d X R v U m V t b 3 Z l Z E N v b H V t b n M x L n t D b 2 x 1 b W 4 x N D E y L D E 0 M T F 9 J n F 1 b 3 Q 7 L C Z x d W 9 0 O 1 N l Y 3 R p b 2 4 x L 0 Z h c m F k Y X k g M i s z X 0 Q g M T U g M T A v Q X V 0 b 1 J l b W 9 2 Z W R D b 2 x 1 b W 5 z M S 5 7 Q 2 9 s d W 1 u M T Q x M y w x N D E y f S Z x d W 9 0 O y w m c X V v d D t T Z W N 0 a W 9 u M S 9 G Y X J h Z G F 5 I D I r M 1 9 E I D E 1 I D E w L 0 F 1 d G 9 S Z W 1 v d m V k Q 2 9 s d W 1 u c z E u e 0 N v b H V t b j E 0 M T Q s M T Q x M 3 0 m c X V v d D s s J n F 1 b 3 Q 7 U 2 V j d G l v b j E v R m F y Y W R h e S A y K z N f R C A x N S A x M C 9 B d X R v U m V t b 3 Z l Z E N v b H V t b n M x L n t D b 2 x 1 b W 4 x N D E 1 L D E 0 M T R 9 J n F 1 b 3 Q 7 L C Z x d W 9 0 O 1 N l Y 3 R p b 2 4 x L 0 Z h c m F k Y X k g M i s z X 0 Q g M T U g M T A v Q X V 0 b 1 J l b W 9 2 Z W R D b 2 x 1 b W 5 z M S 5 7 Q 2 9 s d W 1 u M T Q x N i w x N D E 1 f S Z x d W 9 0 O y w m c X V v d D t T Z W N 0 a W 9 u M S 9 G Y X J h Z G F 5 I D I r M 1 9 E I D E 1 I D E w L 0 F 1 d G 9 S Z W 1 v d m V k Q 2 9 s d W 1 u c z E u e 0 N v b H V t b j E 0 M T c s M T Q x N n 0 m c X V v d D s s J n F 1 b 3 Q 7 U 2 V j d G l v b j E v R m F y Y W R h e S A y K z N f R C A x N S A x M C 9 B d X R v U m V t b 3 Z l Z E N v b H V t b n M x L n t D b 2 x 1 b W 4 x N D E 4 L D E 0 M T d 9 J n F 1 b 3 Q 7 L C Z x d W 9 0 O 1 N l Y 3 R p b 2 4 x L 0 Z h c m F k Y X k g M i s z X 0 Q g M T U g M T A v Q X V 0 b 1 J l b W 9 2 Z W R D b 2 x 1 b W 5 z M S 5 7 Q 2 9 s d W 1 u M T Q x O S w x N D E 4 f S Z x d W 9 0 O y w m c X V v d D t T Z W N 0 a W 9 u M S 9 G Y X J h Z G F 5 I D I r M 1 9 E I D E 1 I D E w L 0 F 1 d G 9 S Z W 1 v d m V k Q 2 9 s d W 1 u c z E u e 0 N v b H V t b j E 0 M j A s M T Q x O X 0 m c X V v d D s s J n F 1 b 3 Q 7 U 2 V j d G l v b j E v R m F y Y W R h e S A y K z N f R C A x N S A x M C 9 B d X R v U m V t b 3 Z l Z E N v b H V t b n M x L n t D b 2 x 1 b W 4 x N D I x L D E 0 M j B 9 J n F 1 b 3 Q 7 L C Z x d W 9 0 O 1 N l Y 3 R p b 2 4 x L 0 Z h c m F k Y X k g M i s z X 0 Q g M T U g M T A v Q X V 0 b 1 J l b W 9 2 Z W R D b 2 x 1 b W 5 z M S 5 7 Q 2 9 s d W 1 u M T Q y M i w x N D I x f S Z x d W 9 0 O y w m c X V v d D t T Z W N 0 a W 9 u M S 9 G Y X J h Z G F 5 I D I r M 1 9 E I D E 1 I D E w L 0 F 1 d G 9 S Z W 1 v d m V k Q 2 9 s d W 1 u c z E u e 0 N v b H V t b j E 0 M j M s M T Q y M n 0 m c X V v d D s s J n F 1 b 3 Q 7 U 2 V j d G l v b j E v R m F y Y W R h e S A y K z N f R C A x N S A x M C 9 B d X R v U m V t b 3 Z l Z E N v b H V t b n M x L n t D b 2 x 1 b W 4 x N D I 0 L D E 0 M j N 9 J n F 1 b 3 Q 7 L C Z x d W 9 0 O 1 N l Y 3 R p b 2 4 x L 0 Z h c m F k Y X k g M i s z X 0 Q g M T U g M T A v Q X V 0 b 1 J l b W 9 2 Z W R D b 2 x 1 b W 5 z M S 5 7 Q 2 9 s d W 1 u M T Q y N S w x N D I 0 f S Z x d W 9 0 O y w m c X V v d D t T Z W N 0 a W 9 u M S 9 G Y X J h Z G F 5 I D I r M 1 9 E I D E 1 I D E w L 0 F 1 d G 9 S Z W 1 v d m V k Q 2 9 s d W 1 u c z E u e 0 N v b H V t b j E 0 M j Y s M T Q y N X 0 m c X V v d D s s J n F 1 b 3 Q 7 U 2 V j d G l v b j E v R m F y Y W R h e S A y K z N f R C A x N S A x M C 9 B d X R v U m V t b 3 Z l Z E N v b H V t b n M x L n t D b 2 x 1 b W 4 x N D I 3 L D E 0 M j Z 9 J n F 1 b 3 Q 7 L C Z x d W 9 0 O 1 N l Y 3 R p b 2 4 x L 0 Z h c m F k Y X k g M i s z X 0 Q g M T U g M T A v Q X V 0 b 1 J l b W 9 2 Z W R D b 2 x 1 b W 5 z M S 5 7 Q 2 9 s d W 1 u M T Q y O C w x N D I 3 f S Z x d W 9 0 O y w m c X V v d D t T Z W N 0 a W 9 u M S 9 G Y X J h Z G F 5 I D I r M 1 9 E I D E 1 I D E w L 0 F 1 d G 9 S Z W 1 v d m V k Q 2 9 s d W 1 u c z E u e 0 N v b H V t b j E 0 M j k s M T Q y O H 0 m c X V v d D s s J n F 1 b 3 Q 7 U 2 V j d G l v b j E v R m F y Y W R h e S A y K z N f R C A x N S A x M C 9 B d X R v U m V t b 3 Z l Z E N v b H V t b n M x L n t D b 2 x 1 b W 4 x N D M w L D E 0 M j l 9 J n F 1 b 3 Q 7 L C Z x d W 9 0 O 1 N l Y 3 R p b 2 4 x L 0 Z h c m F k Y X k g M i s z X 0 Q g M T U g M T A v Q X V 0 b 1 J l b W 9 2 Z W R D b 2 x 1 b W 5 z M S 5 7 Q 2 9 s d W 1 u M T Q z M S w x N D M w f S Z x d W 9 0 O y w m c X V v d D t T Z W N 0 a W 9 u M S 9 G Y X J h Z G F 5 I D I r M 1 9 E I D E 1 I D E w L 0 F 1 d G 9 S Z W 1 v d m V k Q 2 9 s d W 1 u c z E u e 0 N v b H V t b j E 0 M z I s M T Q z M X 0 m c X V v d D s s J n F 1 b 3 Q 7 U 2 V j d G l v b j E v R m F y Y W R h e S A y K z N f R C A x N S A x M C 9 B d X R v U m V t b 3 Z l Z E N v b H V t b n M x L n t D b 2 x 1 b W 4 x N D M z L D E 0 M z J 9 J n F 1 b 3 Q 7 L C Z x d W 9 0 O 1 N l Y 3 R p b 2 4 x L 0 Z h c m F k Y X k g M i s z X 0 Q g M T U g M T A v Q X V 0 b 1 J l b W 9 2 Z W R D b 2 x 1 b W 5 z M S 5 7 Q 2 9 s d W 1 u M T Q z N C w x N D M z f S Z x d W 9 0 O y w m c X V v d D t T Z W N 0 a W 9 u M S 9 G Y X J h Z G F 5 I D I r M 1 9 E I D E 1 I D E w L 0 F 1 d G 9 S Z W 1 v d m V k Q 2 9 s d W 1 u c z E u e 0 N v b H V t b j E 0 M z U s M T Q z N H 0 m c X V v d D s s J n F 1 b 3 Q 7 U 2 V j d G l v b j E v R m F y Y W R h e S A y K z N f R C A x N S A x M C 9 B d X R v U m V t b 3 Z l Z E N v b H V t b n M x L n t D b 2 x 1 b W 4 x N D M 2 L D E 0 M z V 9 J n F 1 b 3 Q 7 L C Z x d W 9 0 O 1 N l Y 3 R p b 2 4 x L 0 Z h c m F k Y X k g M i s z X 0 Q g M T U g M T A v Q X V 0 b 1 J l b W 9 2 Z W R D b 2 x 1 b W 5 z M S 5 7 Q 2 9 s d W 1 u M T Q z N y w x N D M 2 f S Z x d W 9 0 O y w m c X V v d D t T Z W N 0 a W 9 u M S 9 G Y X J h Z G F 5 I D I r M 1 9 E I D E 1 I D E w L 0 F 1 d G 9 S Z W 1 v d m V k Q 2 9 s d W 1 u c z E u e 0 N v b H V t b j E 0 M z g s M T Q z N 3 0 m c X V v d D s s J n F 1 b 3 Q 7 U 2 V j d G l v b j E v R m F y Y W R h e S A y K z N f R C A x N S A x M C 9 B d X R v U m V t b 3 Z l Z E N v b H V t b n M x L n t D b 2 x 1 b W 4 x N D M 5 L D E 0 M z h 9 J n F 1 b 3 Q 7 L C Z x d W 9 0 O 1 N l Y 3 R p b 2 4 x L 0 Z h c m F k Y X k g M i s z X 0 Q g M T U g M T A v Q X V 0 b 1 J l b W 9 2 Z W R D b 2 x 1 b W 5 z M S 5 7 Q 2 9 s d W 1 u M T Q 0 M C w x N D M 5 f S Z x d W 9 0 O y w m c X V v d D t T Z W N 0 a W 9 u M S 9 G Y X J h Z G F 5 I D I r M 1 9 E I D E 1 I D E w L 0 F 1 d G 9 S Z W 1 v d m V k Q 2 9 s d W 1 u c z E u e 0 N v b H V t b j E 0 N D E s M T Q 0 M H 0 m c X V v d D s s J n F 1 b 3 Q 7 U 2 V j d G l v b j E v R m F y Y W R h e S A y K z N f R C A x N S A x M C 9 B d X R v U m V t b 3 Z l Z E N v b H V t b n M x L n t D b 2 x 1 b W 4 x N D Q y L D E 0 N D F 9 J n F 1 b 3 Q 7 L C Z x d W 9 0 O 1 N l Y 3 R p b 2 4 x L 0 Z h c m F k Y X k g M i s z X 0 Q g M T U g M T A v Q X V 0 b 1 J l b W 9 2 Z W R D b 2 x 1 b W 5 z M S 5 7 Q 2 9 s d W 1 u M T Q 0 M y w x N D Q y f S Z x d W 9 0 O y w m c X V v d D t T Z W N 0 a W 9 u M S 9 G Y X J h Z G F 5 I D I r M 1 9 E I D E 1 I D E w L 0 F 1 d G 9 S Z W 1 v d m V k Q 2 9 s d W 1 u c z E u e 0 N v b H V t b j E 0 N D Q s M T Q 0 M 3 0 m c X V v d D s s J n F 1 b 3 Q 7 U 2 V j d G l v b j E v R m F y Y W R h e S A y K z N f R C A x N S A x M C 9 B d X R v U m V t b 3 Z l Z E N v b H V t b n M x L n t D b 2 x 1 b W 4 x N D Q 1 L D E 0 N D R 9 J n F 1 b 3 Q 7 L C Z x d W 9 0 O 1 N l Y 3 R p b 2 4 x L 0 Z h c m F k Y X k g M i s z X 0 Q g M T U g M T A v Q X V 0 b 1 J l b W 9 2 Z W R D b 2 x 1 b W 5 z M S 5 7 Q 2 9 s d W 1 u M T Q 0 N i w x N D Q 1 f S Z x d W 9 0 O y w m c X V v d D t T Z W N 0 a W 9 u M S 9 G Y X J h Z G F 5 I D I r M 1 9 E I D E 1 I D E w L 0 F 1 d G 9 S Z W 1 v d m V k Q 2 9 s d W 1 u c z E u e 0 N v b H V t b j E 0 N D c s M T Q 0 N n 0 m c X V v d D s s J n F 1 b 3 Q 7 U 2 V j d G l v b j E v R m F y Y W R h e S A y K z N f R C A x N S A x M C 9 B d X R v U m V t b 3 Z l Z E N v b H V t b n M x L n t D b 2 x 1 b W 4 x N D Q 4 L D E 0 N D d 9 J n F 1 b 3 Q 7 L C Z x d W 9 0 O 1 N l Y 3 R p b 2 4 x L 0 Z h c m F k Y X k g M i s z X 0 Q g M T U g M T A v Q X V 0 b 1 J l b W 9 2 Z W R D b 2 x 1 b W 5 z M S 5 7 Q 2 9 s d W 1 u M T Q 0 O S w x N D Q 4 f S Z x d W 9 0 O y w m c X V v d D t T Z W N 0 a W 9 u M S 9 G Y X J h Z G F 5 I D I r M 1 9 E I D E 1 I D E w L 0 F 1 d G 9 S Z W 1 v d m V k Q 2 9 s d W 1 u c z E u e 0 N v b H V t b j E 0 N T A s M T Q 0 O X 0 m c X V v d D s s J n F 1 b 3 Q 7 U 2 V j d G l v b j E v R m F y Y W R h e S A y K z N f R C A x N S A x M C 9 B d X R v U m V t b 3 Z l Z E N v b H V t b n M x L n t D b 2 x 1 b W 4 x N D U x L D E 0 N T B 9 J n F 1 b 3 Q 7 L C Z x d W 9 0 O 1 N l Y 3 R p b 2 4 x L 0 Z h c m F k Y X k g M i s z X 0 Q g M T U g M T A v Q X V 0 b 1 J l b W 9 2 Z W R D b 2 x 1 b W 5 z M S 5 7 Q 2 9 s d W 1 u M T Q 1 M i w x N D U x f S Z x d W 9 0 O y w m c X V v d D t T Z W N 0 a W 9 u M S 9 G Y X J h Z G F 5 I D I r M 1 9 E I D E 1 I D E w L 0 F 1 d G 9 S Z W 1 v d m V k Q 2 9 s d W 1 u c z E u e 0 N v b H V t b j E 0 N T M s M T Q 1 M n 0 m c X V v d D s s J n F 1 b 3 Q 7 U 2 V j d G l v b j E v R m F y Y W R h e S A y K z N f R C A x N S A x M C 9 B d X R v U m V t b 3 Z l Z E N v b H V t b n M x L n t D b 2 x 1 b W 4 x N D U 0 L D E 0 N T N 9 J n F 1 b 3 Q 7 L C Z x d W 9 0 O 1 N l Y 3 R p b 2 4 x L 0 Z h c m F k Y X k g M i s z X 0 Q g M T U g M T A v Q X V 0 b 1 J l b W 9 2 Z W R D b 2 x 1 b W 5 z M S 5 7 Q 2 9 s d W 1 u M T Q 1 N S w x N D U 0 f S Z x d W 9 0 O y w m c X V v d D t T Z W N 0 a W 9 u M S 9 G Y X J h Z G F 5 I D I r M 1 9 E I D E 1 I D E w L 0 F 1 d G 9 S Z W 1 v d m V k Q 2 9 s d W 1 u c z E u e 0 N v b H V t b j E 0 N T Y s M T Q 1 N X 0 m c X V v d D s s J n F 1 b 3 Q 7 U 2 V j d G l v b j E v R m F y Y W R h e S A y K z N f R C A x N S A x M C 9 B d X R v U m V t b 3 Z l Z E N v b H V t b n M x L n t D b 2 x 1 b W 4 x N D U 3 L D E 0 N T Z 9 J n F 1 b 3 Q 7 L C Z x d W 9 0 O 1 N l Y 3 R p b 2 4 x L 0 Z h c m F k Y X k g M i s z X 0 Q g M T U g M T A v Q X V 0 b 1 J l b W 9 2 Z W R D b 2 x 1 b W 5 z M S 5 7 Q 2 9 s d W 1 u M T Q 1 O C w x N D U 3 f S Z x d W 9 0 O y w m c X V v d D t T Z W N 0 a W 9 u M S 9 G Y X J h Z G F 5 I D I r M 1 9 E I D E 1 I D E w L 0 F 1 d G 9 S Z W 1 v d m V k Q 2 9 s d W 1 u c z E u e 0 N v b H V t b j E 0 N T k s M T Q 1 O H 0 m c X V v d D s s J n F 1 b 3 Q 7 U 2 V j d G l v b j E v R m F y Y W R h e S A y K z N f R C A x N S A x M C 9 B d X R v U m V t b 3 Z l Z E N v b H V t b n M x L n t D b 2 x 1 b W 4 x N D Y w L D E 0 N T l 9 J n F 1 b 3 Q 7 L C Z x d W 9 0 O 1 N l Y 3 R p b 2 4 x L 0 Z h c m F k Y X k g M i s z X 0 Q g M T U g M T A v Q X V 0 b 1 J l b W 9 2 Z W R D b 2 x 1 b W 5 z M S 5 7 Q 2 9 s d W 1 u M T Q 2 M S w x N D Y w f S Z x d W 9 0 O y w m c X V v d D t T Z W N 0 a W 9 u M S 9 G Y X J h Z G F 5 I D I r M 1 9 E I D E 1 I D E w L 0 F 1 d G 9 S Z W 1 v d m V k Q 2 9 s d W 1 u c z E u e 0 N v b H V t b j E 0 N j I s M T Q 2 M X 0 m c X V v d D s s J n F 1 b 3 Q 7 U 2 V j d G l v b j E v R m F y Y W R h e S A y K z N f R C A x N S A x M C 9 B d X R v U m V t b 3 Z l Z E N v b H V t b n M x L n t D b 2 x 1 b W 4 x N D Y z L D E 0 N j J 9 J n F 1 b 3 Q 7 L C Z x d W 9 0 O 1 N l Y 3 R p b 2 4 x L 0 Z h c m F k Y X k g M i s z X 0 Q g M T U g M T A v Q X V 0 b 1 J l b W 9 2 Z W R D b 2 x 1 b W 5 z M S 5 7 Q 2 9 s d W 1 u M T Q 2 N C w x N D Y z f S Z x d W 9 0 O y w m c X V v d D t T Z W N 0 a W 9 u M S 9 G Y X J h Z G F 5 I D I r M 1 9 E I D E 1 I D E w L 0 F 1 d G 9 S Z W 1 v d m V k Q 2 9 s d W 1 u c z E u e 0 N v b H V t b j E 0 N j U s M T Q 2 N H 0 m c X V v d D s s J n F 1 b 3 Q 7 U 2 V j d G l v b j E v R m F y Y W R h e S A y K z N f R C A x N S A x M C 9 B d X R v U m V t b 3 Z l Z E N v b H V t b n M x L n t D b 2 x 1 b W 4 x N D Y 2 L D E 0 N j V 9 J n F 1 b 3 Q 7 L C Z x d W 9 0 O 1 N l Y 3 R p b 2 4 x L 0 Z h c m F k Y X k g M i s z X 0 Q g M T U g M T A v Q X V 0 b 1 J l b W 9 2 Z W R D b 2 x 1 b W 5 z M S 5 7 Q 2 9 s d W 1 u M T Q 2 N y w x N D Y 2 f S Z x d W 9 0 O y w m c X V v d D t T Z W N 0 a W 9 u M S 9 G Y X J h Z G F 5 I D I r M 1 9 E I D E 1 I D E w L 0 F 1 d G 9 S Z W 1 v d m V k Q 2 9 s d W 1 u c z E u e 0 N v b H V t b j E 0 N j g s M T Q 2 N 3 0 m c X V v d D s s J n F 1 b 3 Q 7 U 2 V j d G l v b j E v R m F y Y W R h e S A y K z N f R C A x N S A x M C 9 B d X R v U m V t b 3 Z l Z E N v b H V t b n M x L n t D b 2 x 1 b W 4 x N D Y 5 L D E 0 N j h 9 J n F 1 b 3 Q 7 L C Z x d W 9 0 O 1 N l Y 3 R p b 2 4 x L 0 Z h c m F k Y X k g M i s z X 0 Q g M T U g M T A v Q X V 0 b 1 J l b W 9 2 Z W R D b 2 x 1 b W 5 z M S 5 7 Q 2 9 s d W 1 u M T Q 3 M C w x N D Y 5 f S Z x d W 9 0 O y w m c X V v d D t T Z W N 0 a W 9 u M S 9 G Y X J h Z G F 5 I D I r M 1 9 E I D E 1 I D E w L 0 F 1 d G 9 S Z W 1 v d m V k Q 2 9 s d W 1 u c z E u e 0 N v b H V t b j E 0 N z E s M T Q 3 M H 0 m c X V v d D s s J n F 1 b 3 Q 7 U 2 V j d G l v b j E v R m F y Y W R h e S A y K z N f R C A x N S A x M C 9 B d X R v U m V t b 3 Z l Z E N v b H V t b n M x L n t D b 2 x 1 b W 4 x N D c y L D E 0 N z F 9 J n F 1 b 3 Q 7 L C Z x d W 9 0 O 1 N l Y 3 R p b 2 4 x L 0 Z h c m F k Y X k g M i s z X 0 Q g M T U g M T A v Q X V 0 b 1 J l b W 9 2 Z W R D b 2 x 1 b W 5 z M S 5 7 Q 2 9 s d W 1 u M T Q 3 M y w x N D c y f S Z x d W 9 0 O y w m c X V v d D t T Z W N 0 a W 9 u M S 9 G Y X J h Z G F 5 I D I r M 1 9 E I D E 1 I D E w L 0 F 1 d G 9 S Z W 1 v d m V k Q 2 9 s d W 1 u c z E u e 0 N v b H V t b j E 0 N z Q s M T Q 3 M 3 0 m c X V v d D s s J n F 1 b 3 Q 7 U 2 V j d G l v b j E v R m F y Y W R h e S A y K z N f R C A x N S A x M C 9 B d X R v U m V t b 3 Z l Z E N v b H V t b n M x L n t D b 2 x 1 b W 4 x N D c 1 L D E 0 N z R 9 J n F 1 b 3 Q 7 L C Z x d W 9 0 O 1 N l Y 3 R p b 2 4 x L 0 Z h c m F k Y X k g M i s z X 0 Q g M T U g M T A v Q X V 0 b 1 J l b W 9 2 Z W R D b 2 x 1 b W 5 z M S 5 7 Q 2 9 s d W 1 u M T Q 3 N i w x N D c 1 f S Z x d W 9 0 O y w m c X V v d D t T Z W N 0 a W 9 u M S 9 G Y X J h Z G F 5 I D I r M 1 9 E I D E 1 I D E w L 0 F 1 d G 9 S Z W 1 v d m V k Q 2 9 s d W 1 u c z E u e 0 N v b H V t b j E 0 N z c s M T Q 3 N n 0 m c X V v d D s s J n F 1 b 3 Q 7 U 2 V j d G l v b j E v R m F y Y W R h e S A y K z N f R C A x N S A x M C 9 B d X R v U m V t b 3 Z l Z E N v b H V t b n M x L n t D b 2 x 1 b W 4 x N D c 4 L D E 0 N z d 9 J n F 1 b 3 Q 7 L C Z x d W 9 0 O 1 N l Y 3 R p b 2 4 x L 0 Z h c m F k Y X k g M i s z X 0 Q g M T U g M T A v Q X V 0 b 1 J l b W 9 2 Z W R D b 2 x 1 b W 5 z M S 5 7 Q 2 9 s d W 1 u M T Q 3 O S w x N D c 4 f S Z x d W 9 0 O y w m c X V v d D t T Z W N 0 a W 9 u M S 9 G Y X J h Z G F 5 I D I r M 1 9 E I D E 1 I D E w L 0 F 1 d G 9 S Z W 1 v d m V k Q 2 9 s d W 1 u c z E u e 0 N v b H V t b j E 0 O D A s M T Q 3 O X 0 m c X V v d D s s J n F 1 b 3 Q 7 U 2 V j d G l v b j E v R m F y Y W R h e S A y K z N f R C A x N S A x M C 9 B d X R v U m V t b 3 Z l Z E N v b H V t b n M x L n t D b 2 x 1 b W 4 x N D g x L D E 0 O D B 9 J n F 1 b 3 Q 7 L C Z x d W 9 0 O 1 N l Y 3 R p b 2 4 x L 0 Z h c m F k Y X k g M i s z X 0 Q g M T U g M T A v Q X V 0 b 1 J l b W 9 2 Z W R D b 2 x 1 b W 5 z M S 5 7 Q 2 9 s d W 1 u M T Q 4 M i w x N D g x f S Z x d W 9 0 O y w m c X V v d D t T Z W N 0 a W 9 u M S 9 G Y X J h Z G F 5 I D I r M 1 9 E I D E 1 I D E w L 0 F 1 d G 9 S Z W 1 v d m V k Q 2 9 s d W 1 u c z E u e 0 N v b H V t b j E 0 O D M s M T Q 4 M n 0 m c X V v d D s s J n F 1 b 3 Q 7 U 2 V j d G l v b j E v R m F y Y W R h e S A y K z N f R C A x N S A x M C 9 B d X R v U m V t b 3 Z l Z E N v b H V t b n M x L n t D b 2 x 1 b W 4 x N D g 0 L D E 0 O D N 9 J n F 1 b 3 Q 7 L C Z x d W 9 0 O 1 N l Y 3 R p b 2 4 x L 0 Z h c m F k Y X k g M i s z X 0 Q g M T U g M T A v Q X V 0 b 1 J l b W 9 2 Z W R D b 2 x 1 b W 5 z M S 5 7 Q 2 9 s d W 1 u M T Q 4 N S w x N D g 0 f S Z x d W 9 0 O y w m c X V v d D t T Z W N 0 a W 9 u M S 9 G Y X J h Z G F 5 I D I r M 1 9 E I D E 1 I D E w L 0 F 1 d G 9 S Z W 1 v d m V k Q 2 9 s d W 1 u c z E u e 0 N v b H V t b j E 0 O D Y s M T Q 4 N X 0 m c X V v d D s s J n F 1 b 3 Q 7 U 2 V j d G l v b j E v R m F y Y W R h e S A y K z N f R C A x N S A x M C 9 B d X R v U m V t b 3 Z l Z E N v b H V t b n M x L n t D b 2 x 1 b W 4 x N D g 3 L D E 0 O D Z 9 J n F 1 b 3 Q 7 L C Z x d W 9 0 O 1 N l Y 3 R p b 2 4 x L 0 Z h c m F k Y X k g M i s z X 0 Q g M T U g M T A v Q X V 0 b 1 J l b W 9 2 Z W R D b 2 x 1 b W 5 z M S 5 7 Q 2 9 s d W 1 u M T Q 4 O C w x N D g 3 f S Z x d W 9 0 O y w m c X V v d D t T Z W N 0 a W 9 u M S 9 G Y X J h Z G F 5 I D I r M 1 9 E I D E 1 I D E w L 0 F 1 d G 9 S Z W 1 v d m V k Q 2 9 s d W 1 u c z E u e 0 N v b H V t b j E 0 O D k s M T Q 4 O H 0 m c X V v d D s s J n F 1 b 3 Q 7 U 2 V j d G l v b j E v R m F y Y W R h e S A y K z N f R C A x N S A x M C 9 B d X R v U m V t b 3 Z l Z E N v b H V t b n M x L n t D b 2 x 1 b W 4 x N D k w L D E 0 O D l 9 J n F 1 b 3 Q 7 L C Z x d W 9 0 O 1 N l Y 3 R p b 2 4 x L 0 Z h c m F k Y X k g M i s z X 0 Q g M T U g M T A v Q X V 0 b 1 J l b W 9 2 Z W R D b 2 x 1 b W 5 z M S 5 7 Q 2 9 s d W 1 u M T Q 5 M S w x N D k w f S Z x d W 9 0 O y w m c X V v d D t T Z W N 0 a W 9 u M S 9 G Y X J h Z G F 5 I D I r M 1 9 E I D E 1 I D E w L 0 F 1 d G 9 S Z W 1 v d m V k Q 2 9 s d W 1 u c z E u e 0 N v b H V t b j E 0 O T I s M T Q 5 M X 0 m c X V v d D s s J n F 1 b 3 Q 7 U 2 V j d G l v b j E v R m F y Y W R h e S A y K z N f R C A x N S A x M C 9 B d X R v U m V t b 3 Z l Z E N v b H V t b n M x L n t D b 2 x 1 b W 4 x N D k z L D E 0 O T J 9 J n F 1 b 3 Q 7 L C Z x d W 9 0 O 1 N l Y 3 R p b 2 4 x L 0 Z h c m F k Y X k g M i s z X 0 Q g M T U g M T A v Q X V 0 b 1 J l b W 9 2 Z W R D b 2 x 1 b W 5 z M S 5 7 Q 2 9 s d W 1 u M T Q 5 N C w x N D k z f S Z x d W 9 0 O y w m c X V v d D t T Z W N 0 a W 9 u M S 9 G Y X J h Z G F 5 I D I r M 1 9 E I D E 1 I D E w L 0 F 1 d G 9 S Z W 1 v d m V k Q 2 9 s d W 1 u c z E u e 0 N v b H V t b j E 0 O T U s M T Q 5 N H 0 m c X V v d D s s J n F 1 b 3 Q 7 U 2 V j d G l v b j E v R m F y Y W R h e S A y K z N f R C A x N S A x M C 9 B d X R v U m V t b 3 Z l Z E N v b H V t b n M x L n t D b 2 x 1 b W 4 x N D k 2 L D E 0 O T V 9 J n F 1 b 3 Q 7 L C Z x d W 9 0 O 1 N l Y 3 R p b 2 4 x L 0 Z h c m F k Y X k g M i s z X 0 Q g M T U g M T A v Q X V 0 b 1 J l b W 9 2 Z W R D b 2 x 1 b W 5 z M S 5 7 Q 2 9 s d W 1 u M T Q 5 N y w x N D k 2 f S Z x d W 9 0 O y w m c X V v d D t T Z W N 0 a W 9 u M S 9 G Y X J h Z G F 5 I D I r M 1 9 E I D E 1 I D E w L 0 F 1 d G 9 S Z W 1 v d m V k Q 2 9 s d W 1 u c z E u e 0 N v b H V t b j E 0 O T g s M T Q 5 N 3 0 m c X V v d D s s J n F 1 b 3 Q 7 U 2 V j d G l v b j E v R m F y Y W R h e S A y K z N f R C A x N S A x M C 9 B d X R v U m V t b 3 Z l Z E N v b H V t b n M x L n t D b 2 x 1 b W 4 x N D k 5 L D E 0 O T h 9 J n F 1 b 3 Q 7 L C Z x d W 9 0 O 1 N l Y 3 R p b 2 4 x L 0 Z h c m F k Y X k g M i s z X 0 Q g M T U g M T A v Q X V 0 b 1 J l b W 9 2 Z W R D b 2 x 1 b W 5 z M S 5 7 Q 2 9 s d W 1 u M T U w M C w x N D k 5 f S Z x d W 9 0 O y w m c X V v d D t T Z W N 0 a W 9 u M S 9 G Y X J h Z G F 5 I D I r M 1 9 E I D E 1 I D E w L 0 F 1 d G 9 S Z W 1 v d m V k Q 2 9 s d W 1 u c z E u e 0 N v b H V t b j E 1 M D E s M T U w M H 0 m c X V v d D s s J n F 1 b 3 Q 7 U 2 V j d G l v b j E v R m F y Y W R h e S A y K z N f R C A x N S A x M C 9 B d X R v U m V t b 3 Z l Z E N v b H V t b n M x L n t D b 2 x 1 b W 4 x N T A y L D E 1 M D F 9 J n F 1 b 3 Q 7 L C Z x d W 9 0 O 1 N l Y 3 R p b 2 4 x L 0 Z h c m F k Y X k g M i s z X 0 Q g M T U g M T A v Q X V 0 b 1 J l b W 9 2 Z W R D b 2 x 1 b W 5 z M S 5 7 Q 2 9 s d W 1 u M T U w M y w x N T A y f S Z x d W 9 0 O y w m c X V v d D t T Z W N 0 a W 9 u M S 9 G Y X J h Z G F 5 I D I r M 1 9 E I D E 1 I D E w L 0 F 1 d G 9 S Z W 1 v d m V k Q 2 9 s d W 1 u c z E u e 0 N v b H V t b j E 1 M D Q s M T U w M 3 0 m c X V v d D s s J n F 1 b 3 Q 7 U 2 V j d G l v b j E v R m F y Y W R h e S A y K z N f R C A x N S A x M C 9 B d X R v U m V t b 3 Z l Z E N v b H V t b n M x L n t D b 2 x 1 b W 4 x N T A 1 L D E 1 M D R 9 J n F 1 b 3 Q 7 L C Z x d W 9 0 O 1 N l Y 3 R p b 2 4 x L 0 Z h c m F k Y X k g M i s z X 0 Q g M T U g M T A v Q X V 0 b 1 J l b W 9 2 Z W R D b 2 x 1 b W 5 z M S 5 7 Q 2 9 s d W 1 u M T U w N i w x N T A 1 f S Z x d W 9 0 O y w m c X V v d D t T Z W N 0 a W 9 u M S 9 G Y X J h Z G F 5 I D I r M 1 9 E I D E 1 I D E w L 0 F 1 d G 9 S Z W 1 v d m V k Q 2 9 s d W 1 u c z E u e 0 N v b H V t b j E 1 M D c s M T U w N n 0 m c X V v d D s s J n F 1 b 3 Q 7 U 2 V j d G l v b j E v R m F y Y W R h e S A y K z N f R C A x N S A x M C 9 B d X R v U m V t b 3 Z l Z E N v b H V t b n M x L n t D b 2 x 1 b W 4 x N T A 4 L D E 1 M D d 9 J n F 1 b 3 Q 7 L C Z x d W 9 0 O 1 N l Y 3 R p b 2 4 x L 0 Z h c m F k Y X k g M i s z X 0 Q g M T U g M T A v Q X V 0 b 1 J l b W 9 2 Z W R D b 2 x 1 b W 5 z M S 5 7 Q 2 9 s d W 1 u M T U w O S w x N T A 4 f S Z x d W 9 0 O y w m c X V v d D t T Z W N 0 a W 9 u M S 9 G Y X J h Z G F 5 I D I r M 1 9 E I D E 1 I D E w L 0 F 1 d G 9 S Z W 1 v d m V k Q 2 9 s d W 1 u c z E u e 0 N v b H V t b j E 1 M T A s M T U w O X 0 m c X V v d D s s J n F 1 b 3 Q 7 U 2 V j d G l v b j E v R m F y Y W R h e S A y K z N f R C A x N S A x M C 9 B d X R v U m V t b 3 Z l Z E N v b H V t b n M x L n t D b 2 x 1 b W 4 x N T E x L D E 1 M T B 9 J n F 1 b 3 Q 7 L C Z x d W 9 0 O 1 N l Y 3 R p b 2 4 x L 0 Z h c m F k Y X k g M i s z X 0 Q g M T U g M T A v Q X V 0 b 1 J l b W 9 2 Z W R D b 2 x 1 b W 5 z M S 5 7 Q 2 9 s d W 1 u M T U x M i w x N T E x f S Z x d W 9 0 O y w m c X V v d D t T Z W N 0 a W 9 u M S 9 G Y X J h Z G F 5 I D I r M 1 9 E I D E 1 I D E w L 0 F 1 d G 9 S Z W 1 v d m V k Q 2 9 s d W 1 u c z E u e 0 N v b H V t b j E 1 M T M s M T U x M n 0 m c X V v d D s s J n F 1 b 3 Q 7 U 2 V j d G l v b j E v R m F y Y W R h e S A y K z N f R C A x N S A x M C 9 B d X R v U m V t b 3 Z l Z E N v b H V t b n M x L n t D b 2 x 1 b W 4 x N T E 0 L D E 1 M T N 9 J n F 1 b 3 Q 7 L C Z x d W 9 0 O 1 N l Y 3 R p b 2 4 x L 0 Z h c m F k Y X k g M i s z X 0 Q g M T U g M T A v Q X V 0 b 1 J l b W 9 2 Z W R D b 2 x 1 b W 5 z M S 5 7 Q 2 9 s d W 1 u M T U x N S w x N T E 0 f S Z x d W 9 0 O y w m c X V v d D t T Z W N 0 a W 9 u M S 9 G Y X J h Z G F 5 I D I r M 1 9 E I D E 1 I D E w L 0 F 1 d G 9 S Z W 1 v d m V k Q 2 9 s d W 1 u c z E u e 0 N v b H V t b j E 1 M T Y s M T U x N X 0 m c X V v d D s s J n F 1 b 3 Q 7 U 2 V j d G l v b j E v R m F y Y W R h e S A y K z N f R C A x N S A x M C 9 B d X R v U m V t b 3 Z l Z E N v b H V t b n M x L n t D b 2 x 1 b W 4 x N T E 3 L D E 1 M T Z 9 J n F 1 b 3 Q 7 L C Z x d W 9 0 O 1 N l Y 3 R p b 2 4 x L 0 Z h c m F k Y X k g M i s z X 0 Q g M T U g M T A v Q X V 0 b 1 J l b W 9 2 Z W R D b 2 x 1 b W 5 z M S 5 7 Q 2 9 s d W 1 u M T U x O C w x N T E 3 f S Z x d W 9 0 O y w m c X V v d D t T Z W N 0 a W 9 u M S 9 G Y X J h Z G F 5 I D I r M 1 9 E I D E 1 I D E w L 0 F 1 d G 9 S Z W 1 v d m V k Q 2 9 s d W 1 u c z E u e 0 N v b H V t b j E 1 M T k s M T U x O H 0 m c X V v d D s s J n F 1 b 3 Q 7 U 2 V j d G l v b j E v R m F y Y W R h e S A y K z N f R C A x N S A x M C 9 B d X R v U m V t b 3 Z l Z E N v b H V t b n M x L n t D b 2 x 1 b W 4 x N T I w L D E 1 M T l 9 J n F 1 b 3 Q 7 L C Z x d W 9 0 O 1 N l Y 3 R p b 2 4 x L 0 Z h c m F k Y X k g M i s z X 0 Q g M T U g M T A v Q X V 0 b 1 J l b W 9 2 Z W R D b 2 x 1 b W 5 z M S 5 7 Q 2 9 s d W 1 u M T U y M S w x N T I w f S Z x d W 9 0 O y w m c X V v d D t T Z W N 0 a W 9 u M S 9 G Y X J h Z G F 5 I D I r M 1 9 E I D E 1 I D E w L 0 F 1 d G 9 S Z W 1 v d m V k Q 2 9 s d W 1 u c z E u e 0 N v b H V t b j E 1 M j I s M T U y M X 0 m c X V v d D s s J n F 1 b 3 Q 7 U 2 V j d G l v b j E v R m F y Y W R h e S A y K z N f R C A x N S A x M C 9 B d X R v U m V t b 3 Z l Z E N v b H V t b n M x L n t D b 2 x 1 b W 4 x N T I z L D E 1 M j J 9 J n F 1 b 3 Q 7 L C Z x d W 9 0 O 1 N l Y 3 R p b 2 4 x L 0 Z h c m F k Y X k g M i s z X 0 Q g M T U g M T A v Q X V 0 b 1 J l b W 9 2 Z W R D b 2 x 1 b W 5 z M S 5 7 Q 2 9 s d W 1 u M T U y N C w x N T I z f S Z x d W 9 0 O y w m c X V v d D t T Z W N 0 a W 9 u M S 9 G Y X J h Z G F 5 I D I r M 1 9 E I D E 1 I D E w L 0 F 1 d G 9 S Z W 1 v d m V k Q 2 9 s d W 1 u c z E u e 0 N v b H V t b j E 1 M j U s M T U y N H 0 m c X V v d D s s J n F 1 b 3 Q 7 U 2 V j d G l v b j E v R m F y Y W R h e S A y K z N f R C A x N S A x M C 9 B d X R v U m V t b 3 Z l Z E N v b H V t b n M x L n t D b 2 x 1 b W 4 x N T I 2 L D E 1 M j V 9 J n F 1 b 3 Q 7 L C Z x d W 9 0 O 1 N l Y 3 R p b 2 4 x L 0 Z h c m F k Y X k g M i s z X 0 Q g M T U g M T A v Q X V 0 b 1 J l b W 9 2 Z W R D b 2 x 1 b W 5 z M S 5 7 Q 2 9 s d W 1 u M T U y N y w x N T I 2 f S Z x d W 9 0 O y w m c X V v d D t T Z W N 0 a W 9 u M S 9 G Y X J h Z G F 5 I D I r M 1 9 E I D E 1 I D E w L 0 F 1 d G 9 S Z W 1 v d m V k Q 2 9 s d W 1 u c z E u e 0 N v b H V t b j E 1 M j g s M T U y N 3 0 m c X V v d D s s J n F 1 b 3 Q 7 U 2 V j d G l v b j E v R m F y Y W R h e S A y K z N f R C A x N S A x M C 9 B d X R v U m V t b 3 Z l Z E N v b H V t b n M x L n t D b 2 x 1 b W 4 x N T I 5 L D E 1 M j h 9 J n F 1 b 3 Q 7 L C Z x d W 9 0 O 1 N l Y 3 R p b 2 4 x L 0 Z h c m F k Y X k g M i s z X 0 Q g M T U g M T A v Q X V 0 b 1 J l b W 9 2 Z W R D b 2 x 1 b W 5 z M S 5 7 Q 2 9 s d W 1 u M T U z M C w x N T I 5 f S Z x d W 9 0 O y w m c X V v d D t T Z W N 0 a W 9 u M S 9 G Y X J h Z G F 5 I D I r M 1 9 E I D E 1 I D E w L 0 F 1 d G 9 S Z W 1 v d m V k Q 2 9 s d W 1 u c z E u e 0 N v b H V t b j E 1 M z E s M T U z M H 0 m c X V v d D s s J n F 1 b 3 Q 7 U 2 V j d G l v b j E v R m F y Y W R h e S A y K z N f R C A x N S A x M C 9 B d X R v U m V t b 3 Z l Z E N v b H V t b n M x L n t D b 2 x 1 b W 4 x N T M y L D E 1 M z F 9 J n F 1 b 3 Q 7 L C Z x d W 9 0 O 1 N l Y 3 R p b 2 4 x L 0 Z h c m F k Y X k g M i s z X 0 Q g M T U g M T A v Q X V 0 b 1 J l b W 9 2 Z W R D b 2 x 1 b W 5 z M S 5 7 Q 2 9 s d W 1 u M T U z M y w x N T M y f S Z x d W 9 0 O y w m c X V v d D t T Z W N 0 a W 9 u M S 9 G Y X J h Z G F 5 I D I r M 1 9 E I D E 1 I D E w L 0 F 1 d G 9 S Z W 1 v d m V k Q 2 9 s d W 1 u c z E u e 0 N v b H V t b j E 1 M z Q s M T U z M 3 0 m c X V v d D s s J n F 1 b 3 Q 7 U 2 V j d G l v b j E v R m F y Y W R h e S A y K z N f R C A x N S A x M C 9 B d X R v U m V t b 3 Z l Z E N v b H V t b n M x L n t D b 2 x 1 b W 4 x N T M 1 L D E 1 M z R 9 J n F 1 b 3 Q 7 L C Z x d W 9 0 O 1 N l Y 3 R p b 2 4 x L 0 Z h c m F k Y X k g M i s z X 0 Q g M T U g M T A v Q X V 0 b 1 J l b W 9 2 Z W R D b 2 x 1 b W 5 z M S 5 7 Q 2 9 s d W 1 u M T U z N i w x N T M 1 f S Z x d W 9 0 O y w m c X V v d D t T Z W N 0 a W 9 u M S 9 G Y X J h Z G F 5 I D I r M 1 9 E I D E 1 I D E w L 0 F 1 d G 9 S Z W 1 v d m V k Q 2 9 s d W 1 u c z E u e 0 N v b H V t b j E 1 M z c s M T U z N n 0 m c X V v d D s s J n F 1 b 3 Q 7 U 2 V j d G l v b j E v R m F y Y W R h e S A y K z N f R C A x N S A x M C 9 B d X R v U m V t b 3 Z l Z E N v b H V t b n M x L n t D b 2 x 1 b W 4 x N T M 4 L D E 1 M z d 9 J n F 1 b 3 Q 7 L C Z x d W 9 0 O 1 N l Y 3 R p b 2 4 x L 0 Z h c m F k Y X k g M i s z X 0 Q g M T U g M T A v Q X V 0 b 1 J l b W 9 2 Z W R D b 2 x 1 b W 5 z M S 5 7 Q 2 9 s d W 1 u M T U z O S w x N T M 4 f S Z x d W 9 0 O y w m c X V v d D t T Z W N 0 a W 9 u M S 9 G Y X J h Z G F 5 I D I r M 1 9 E I D E 1 I D E w L 0 F 1 d G 9 S Z W 1 v d m V k Q 2 9 s d W 1 u c z E u e 0 N v b H V t b j E 1 N D A s M T U z O X 0 m c X V v d D s s J n F 1 b 3 Q 7 U 2 V j d G l v b j E v R m F y Y W R h e S A y K z N f R C A x N S A x M C 9 B d X R v U m V t b 3 Z l Z E N v b H V t b n M x L n t D b 2 x 1 b W 4 x N T Q x L D E 1 N D B 9 J n F 1 b 3 Q 7 L C Z x d W 9 0 O 1 N l Y 3 R p b 2 4 x L 0 Z h c m F k Y X k g M i s z X 0 Q g M T U g M T A v Q X V 0 b 1 J l b W 9 2 Z W R D b 2 x 1 b W 5 z M S 5 7 Q 2 9 s d W 1 u M T U 0 M i w x N T Q x f S Z x d W 9 0 O y w m c X V v d D t T Z W N 0 a W 9 u M S 9 G Y X J h Z G F 5 I D I r M 1 9 E I D E 1 I D E w L 0 F 1 d G 9 S Z W 1 v d m V k Q 2 9 s d W 1 u c z E u e 0 N v b H V t b j E 1 N D M s M T U 0 M n 0 m c X V v d D s s J n F 1 b 3 Q 7 U 2 V j d G l v b j E v R m F y Y W R h e S A y K z N f R C A x N S A x M C 9 B d X R v U m V t b 3 Z l Z E N v b H V t b n M x L n t D b 2 x 1 b W 4 x N T Q 0 L D E 1 N D N 9 J n F 1 b 3 Q 7 L C Z x d W 9 0 O 1 N l Y 3 R p b 2 4 x L 0 Z h c m F k Y X k g M i s z X 0 Q g M T U g M T A v Q X V 0 b 1 J l b W 9 2 Z W R D b 2 x 1 b W 5 z M S 5 7 Q 2 9 s d W 1 u M T U 0 N S w x N T Q 0 f S Z x d W 9 0 O y w m c X V v d D t T Z W N 0 a W 9 u M S 9 G Y X J h Z G F 5 I D I r M 1 9 E I D E 1 I D E w L 0 F 1 d G 9 S Z W 1 v d m V k Q 2 9 s d W 1 u c z E u e 0 N v b H V t b j E 1 N D Y s M T U 0 N X 0 m c X V v d D s s J n F 1 b 3 Q 7 U 2 V j d G l v b j E v R m F y Y W R h e S A y K z N f R C A x N S A x M C 9 B d X R v U m V t b 3 Z l Z E N v b H V t b n M x L n t D b 2 x 1 b W 4 x N T Q 3 L D E 1 N D Z 9 J n F 1 b 3 Q 7 L C Z x d W 9 0 O 1 N l Y 3 R p b 2 4 x L 0 Z h c m F k Y X k g M i s z X 0 Q g M T U g M T A v Q X V 0 b 1 J l b W 9 2 Z W R D b 2 x 1 b W 5 z M S 5 7 Q 2 9 s d W 1 u M T U 0 O C w x N T Q 3 f S Z x d W 9 0 O y w m c X V v d D t T Z W N 0 a W 9 u M S 9 G Y X J h Z G F 5 I D I r M 1 9 E I D E 1 I D E w L 0 F 1 d G 9 S Z W 1 v d m V k Q 2 9 s d W 1 u c z E u e 0 N v b H V t b j E 1 N D k s M T U 0 O H 0 m c X V v d D s s J n F 1 b 3 Q 7 U 2 V j d G l v b j E v R m F y Y W R h e S A y K z N f R C A x N S A x M C 9 B d X R v U m V t b 3 Z l Z E N v b H V t b n M x L n t D b 2 x 1 b W 4 x N T U w L D E 1 N D l 9 J n F 1 b 3 Q 7 L C Z x d W 9 0 O 1 N l Y 3 R p b 2 4 x L 0 Z h c m F k Y X k g M i s z X 0 Q g M T U g M T A v Q X V 0 b 1 J l b W 9 2 Z W R D b 2 x 1 b W 5 z M S 5 7 Q 2 9 s d W 1 u M T U 1 M S w x N T U w f S Z x d W 9 0 O y w m c X V v d D t T Z W N 0 a W 9 u M S 9 G Y X J h Z G F 5 I D I r M 1 9 E I D E 1 I D E w L 0 F 1 d G 9 S Z W 1 v d m V k Q 2 9 s d W 1 u c z E u e 0 N v b H V t b j E 1 N T I s M T U 1 M X 0 m c X V v d D s s J n F 1 b 3 Q 7 U 2 V j d G l v b j E v R m F y Y W R h e S A y K z N f R C A x N S A x M C 9 B d X R v U m V t b 3 Z l Z E N v b H V t b n M x L n t D b 2 x 1 b W 4 x N T U z L D E 1 N T J 9 J n F 1 b 3 Q 7 L C Z x d W 9 0 O 1 N l Y 3 R p b 2 4 x L 0 Z h c m F k Y X k g M i s z X 0 Q g M T U g M T A v Q X V 0 b 1 J l b W 9 2 Z W R D b 2 x 1 b W 5 z M S 5 7 Q 2 9 s d W 1 u M T U 1 N C w x N T U z f S Z x d W 9 0 O y w m c X V v d D t T Z W N 0 a W 9 u M S 9 G Y X J h Z G F 5 I D I r M 1 9 E I D E 1 I D E w L 0 F 1 d G 9 S Z W 1 v d m V k Q 2 9 s d W 1 u c z E u e 0 N v b H V t b j E 1 N T U s M T U 1 N H 0 m c X V v d D s s J n F 1 b 3 Q 7 U 2 V j d G l v b j E v R m F y Y W R h e S A y K z N f R C A x N S A x M C 9 B d X R v U m V t b 3 Z l Z E N v b H V t b n M x L n t D b 2 x 1 b W 4 x N T U 2 L D E 1 N T V 9 J n F 1 b 3 Q 7 L C Z x d W 9 0 O 1 N l Y 3 R p b 2 4 x L 0 Z h c m F k Y X k g M i s z X 0 Q g M T U g M T A v Q X V 0 b 1 J l b W 9 2 Z W R D b 2 x 1 b W 5 z M S 5 7 Q 2 9 s d W 1 u M T U 1 N y w x N T U 2 f S Z x d W 9 0 O y w m c X V v d D t T Z W N 0 a W 9 u M S 9 G Y X J h Z G F 5 I D I r M 1 9 E I D E 1 I D E w L 0 F 1 d G 9 S Z W 1 v d m V k Q 2 9 s d W 1 u c z E u e 0 N v b H V t b j E 1 N T g s M T U 1 N 3 0 m c X V v d D s s J n F 1 b 3 Q 7 U 2 V j d G l v b j E v R m F y Y W R h e S A y K z N f R C A x N S A x M C 9 B d X R v U m V t b 3 Z l Z E N v b H V t b n M x L n t D b 2 x 1 b W 4 x N T U 5 L D E 1 N T h 9 J n F 1 b 3 Q 7 L C Z x d W 9 0 O 1 N l Y 3 R p b 2 4 x L 0 Z h c m F k Y X k g M i s z X 0 Q g M T U g M T A v Q X V 0 b 1 J l b W 9 2 Z W R D b 2 x 1 b W 5 z M S 5 7 Q 2 9 s d W 1 u M T U 2 M C w x N T U 5 f S Z x d W 9 0 O y w m c X V v d D t T Z W N 0 a W 9 u M S 9 G Y X J h Z G F 5 I D I r M 1 9 E I D E 1 I D E w L 0 F 1 d G 9 S Z W 1 v d m V k Q 2 9 s d W 1 u c z E u e 0 N v b H V t b j E 1 N j E s M T U 2 M H 0 m c X V v d D s s J n F 1 b 3 Q 7 U 2 V j d G l v b j E v R m F y Y W R h e S A y K z N f R C A x N S A x M C 9 B d X R v U m V t b 3 Z l Z E N v b H V t b n M x L n t D b 2 x 1 b W 4 x N T Y y L D E 1 N j F 9 J n F 1 b 3 Q 7 L C Z x d W 9 0 O 1 N l Y 3 R p b 2 4 x L 0 Z h c m F k Y X k g M i s z X 0 Q g M T U g M T A v Q X V 0 b 1 J l b W 9 2 Z W R D b 2 x 1 b W 5 z M S 5 7 Q 2 9 s d W 1 u M T U 2 M y w x N T Y y f S Z x d W 9 0 O y w m c X V v d D t T Z W N 0 a W 9 u M S 9 G Y X J h Z G F 5 I D I r M 1 9 E I D E 1 I D E w L 0 F 1 d G 9 S Z W 1 v d m V k Q 2 9 s d W 1 u c z E u e 0 N v b H V t b j E 1 N j Q s M T U 2 M 3 0 m c X V v d D s s J n F 1 b 3 Q 7 U 2 V j d G l v b j E v R m F y Y W R h e S A y K z N f R C A x N S A x M C 9 B d X R v U m V t b 3 Z l Z E N v b H V t b n M x L n t D b 2 x 1 b W 4 x N T Y 1 L D E 1 N j R 9 J n F 1 b 3 Q 7 L C Z x d W 9 0 O 1 N l Y 3 R p b 2 4 x L 0 Z h c m F k Y X k g M i s z X 0 Q g M T U g M T A v Q X V 0 b 1 J l b W 9 2 Z W R D b 2 x 1 b W 5 z M S 5 7 Q 2 9 s d W 1 u M T U 2 N i w x N T Y 1 f S Z x d W 9 0 O y w m c X V v d D t T Z W N 0 a W 9 u M S 9 G Y X J h Z G F 5 I D I r M 1 9 E I D E 1 I D E w L 0 F 1 d G 9 S Z W 1 v d m V k Q 2 9 s d W 1 u c z E u e 0 N v b H V t b j E 1 N j c s M T U 2 N n 0 m c X V v d D s s J n F 1 b 3 Q 7 U 2 V j d G l v b j E v R m F y Y W R h e S A y K z N f R C A x N S A x M C 9 B d X R v U m V t b 3 Z l Z E N v b H V t b n M x L n t D b 2 x 1 b W 4 x N T Y 4 L D E 1 N j d 9 J n F 1 b 3 Q 7 L C Z x d W 9 0 O 1 N l Y 3 R p b 2 4 x L 0 Z h c m F k Y X k g M i s z X 0 Q g M T U g M T A v Q X V 0 b 1 J l b W 9 2 Z W R D b 2 x 1 b W 5 z M S 5 7 Q 2 9 s d W 1 u M T U 2 O S w x N T Y 4 f S Z x d W 9 0 O y w m c X V v d D t T Z W N 0 a W 9 u M S 9 G Y X J h Z G F 5 I D I r M 1 9 E I D E 1 I D E w L 0 F 1 d G 9 S Z W 1 v d m V k Q 2 9 s d W 1 u c z E u e 0 N v b H V t b j E 1 N z A s M T U 2 O X 0 m c X V v d D s s J n F 1 b 3 Q 7 U 2 V j d G l v b j E v R m F y Y W R h e S A y K z N f R C A x N S A x M C 9 B d X R v U m V t b 3 Z l Z E N v b H V t b n M x L n t D b 2 x 1 b W 4 x N T c x L D E 1 N z B 9 J n F 1 b 3 Q 7 L C Z x d W 9 0 O 1 N l Y 3 R p b 2 4 x L 0 Z h c m F k Y X k g M i s z X 0 Q g M T U g M T A v Q X V 0 b 1 J l b W 9 2 Z W R D b 2 x 1 b W 5 z M S 5 7 Q 2 9 s d W 1 u M T U 3 M i w x N T c x f S Z x d W 9 0 O y w m c X V v d D t T Z W N 0 a W 9 u M S 9 G Y X J h Z G F 5 I D I r M 1 9 E I D E 1 I D E w L 0 F 1 d G 9 S Z W 1 v d m V k Q 2 9 s d W 1 u c z E u e 0 N v b H V t b j E 1 N z M s M T U 3 M n 0 m c X V v d D s s J n F 1 b 3 Q 7 U 2 V j d G l v b j E v R m F y Y W R h e S A y K z N f R C A x N S A x M C 9 B d X R v U m V t b 3 Z l Z E N v b H V t b n M x L n t D b 2 x 1 b W 4 x N T c 0 L D E 1 N z N 9 J n F 1 b 3 Q 7 L C Z x d W 9 0 O 1 N l Y 3 R p b 2 4 x L 0 Z h c m F k Y X k g M i s z X 0 Q g M T U g M T A v Q X V 0 b 1 J l b W 9 2 Z W R D b 2 x 1 b W 5 z M S 5 7 Q 2 9 s d W 1 u M T U 3 N S w x N T c 0 f S Z x d W 9 0 O y w m c X V v d D t T Z W N 0 a W 9 u M S 9 G Y X J h Z G F 5 I D I r M 1 9 E I D E 1 I D E w L 0 F 1 d G 9 S Z W 1 v d m V k Q 2 9 s d W 1 u c z E u e 0 N v b H V t b j E 1 N z Y s M T U 3 N X 0 m c X V v d D s s J n F 1 b 3 Q 7 U 2 V j d G l v b j E v R m F y Y W R h e S A y K z N f R C A x N S A x M C 9 B d X R v U m V t b 3 Z l Z E N v b H V t b n M x L n t D b 2 x 1 b W 4 x N T c 3 L D E 1 N z Z 9 J n F 1 b 3 Q 7 L C Z x d W 9 0 O 1 N l Y 3 R p b 2 4 x L 0 Z h c m F k Y X k g M i s z X 0 Q g M T U g M T A v Q X V 0 b 1 J l b W 9 2 Z W R D b 2 x 1 b W 5 z M S 5 7 Q 2 9 s d W 1 u M T U 3 O C w x N T c 3 f S Z x d W 9 0 O y w m c X V v d D t T Z W N 0 a W 9 u M S 9 G Y X J h Z G F 5 I D I r M 1 9 E I D E 1 I D E w L 0 F 1 d G 9 S Z W 1 v d m V k Q 2 9 s d W 1 u c z E u e 0 N v b H V t b j E 1 N z k s M T U 3 O H 0 m c X V v d D s s J n F 1 b 3 Q 7 U 2 V j d G l v b j E v R m F y Y W R h e S A y K z N f R C A x N S A x M C 9 B d X R v U m V t b 3 Z l Z E N v b H V t b n M x L n t D b 2 x 1 b W 4 x N T g w L D E 1 N z l 9 J n F 1 b 3 Q 7 L C Z x d W 9 0 O 1 N l Y 3 R p b 2 4 x L 0 Z h c m F k Y X k g M i s z X 0 Q g M T U g M T A v Q X V 0 b 1 J l b W 9 2 Z W R D b 2 x 1 b W 5 z M S 5 7 Q 2 9 s d W 1 u M T U 4 M S w x N T g w f S Z x d W 9 0 O y w m c X V v d D t T Z W N 0 a W 9 u M S 9 G Y X J h Z G F 5 I D I r M 1 9 E I D E 1 I D E w L 0 F 1 d G 9 S Z W 1 v d m V k Q 2 9 s d W 1 u c z E u e 0 N v b H V t b j E 1 O D I s M T U 4 M X 0 m c X V v d D s s J n F 1 b 3 Q 7 U 2 V j d G l v b j E v R m F y Y W R h e S A y K z N f R C A x N S A x M C 9 B d X R v U m V t b 3 Z l Z E N v b H V t b n M x L n t D b 2 x 1 b W 4 x N T g z L D E 1 O D J 9 J n F 1 b 3 Q 7 L C Z x d W 9 0 O 1 N l Y 3 R p b 2 4 x L 0 Z h c m F k Y X k g M i s z X 0 Q g M T U g M T A v Q X V 0 b 1 J l b W 9 2 Z W R D b 2 x 1 b W 5 z M S 5 7 Q 2 9 s d W 1 u M T U 4 N C w x N T g z f S Z x d W 9 0 O y w m c X V v d D t T Z W N 0 a W 9 u M S 9 G Y X J h Z G F 5 I D I r M 1 9 E I D E 1 I D E w L 0 F 1 d G 9 S Z W 1 v d m V k Q 2 9 s d W 1 u c z E u e 0 N v b H V t b j E 1 O D U s M T U 4 N H 0 m c X V v d D s s J n F 1 b 3 Q 7 U 2 V j d G l v b j E v R m F y Y W R h e S A y K z N f R C A x N S A x M C 9 B d X R v U m V t b 3 Z l Z E N v b H V t b n M x L n t D b 2 x 1 b W 4 x N T g 2 L D E 1 O D V 9 J n F 1 b 3 Q 7 L C Z x d W 9 0 O 1 N l Y 3 R p b 2 4 x L 0 Z h c m F k Y X k g M i s z X 0 Q g M T U g M T A v Q X V 0 b 1 J l b W 9 2 Z W R D b 2 x 1 b W 5 z M S 5 7 Q 2 9 s d W 1 u M T U 4 N y w x N T g 2 f S Z x d W 9 0 O y w m c X V v d D t T Z W N 0 a W 9 u M S 9 G Y X J h Z G F 5 I D I r M 1 9 E I D E 1 I D E w L 0 F 1 d G 9 S Z W 1 v d m V k Q 2 9 s d W 1 u c z E u e 0 N v b H V t b j E 1 O D g s M T U 4 N 3 0 m c X V v d D s s J n F 1 b 3 Q 7 U 2 V j d G l v b j E v R m F y Y W R h e S A y K z N f R C A x N S A x M C 9 B d X R v U m V t b 3 Z l Z E N v b H V t b n M x L n t D b 2 x 1 b W 4 x N T g 5 L D E 1 O D h 9 J n F 1 b 3 Q 7 L C Z x d W 9 0 O 1 N l Y 3 R p b 2 4 x L 0 Z h c m F k Y X k g M i s z X 0 Q g M T U g M T A v Q X V 0 b 1 J l b W 9 2 Z W R D b 2 x 1 b W 5 z M S 5 7 Q 2 9 s d W 1 u M T U 5 M C w x N T g 5 f S Z x d W 9 0 O y w m c X V v d D t T Z W N 0 a W 9 u M S 9 G Y X J h Z G F 5 I D I r M 1 9 E I D E 1 I D E w L 0 F 1 d G 9 S Z W 1 v d m V k Q 2 9 s d W 1 u c z E u e 0 N v b H V t b j E 1 O T E s M T U 5 M H 0 m c X V v d D s s J n F 1 b 3 Q 7 U 2 V j d G l v b j E v R m F y Y W R h e S A y K z N f R C A x N S A x M C 9 B d X R v U m V t b 3 Z l Z E N v b H V t b n M x L n t D b 2 x 1 b W 4 x N T k y L D E 1 O T F 9 J n F 1 b 3 Q 7 L C Z x d W 9 0 O 1 N l Y 3 R p b 2 4 x L 0 Z h c m F k Y X k g M i s z X 0 Q g M T U g M T A v Q X V 0 b 1 J l b W 9 2 Z W R D b 2 x 1 b W 5 z M S 5 7 Q 2 9 s d W 1 u M T U 5 M y w x N T k y f S Z x d W 9 0 O y w m c X V v d D t T Z W N 0 a W 9 u M S 9 G Y X J h Z G F 5 I D I r M 1 9 E I D E 1 I D E w L 0 F 1 d G 9 S Z W 1 v d m V k Q 2 9 s d W 1 u c z E u e 0 N v b H V t b j E 1 O T Q s M T U 5 M 3 0 m c X V v d D s s J n F 1 b 3 Q 7 U 2 V j d G l v b j E v R m F y Y W R h e S A y K z N f R C A x N S A x M C 9 B d X R v U m V t b 3 Z l Z E N v b H V t b n M x L n t D b 2 x 1 b W 4 x N T k 1 L D E 1 O T R 9 J n F 1 b 3 Q 7 L C Z x d W 9 0 O 1 N l Y 3 R p b 2 4 x L 0 Z h c m F k Y X k g M i s z X 0 Q g M T U g M T A v Q X V 0 b 1 J l b W 9 2 Z W R D b 2 x 1 b W 5 z M S 5 7 Q 2 9 s d W 1 u M T U 5 N i w x N T k 1 f S Z x d W 9 0 O y w m c X V v d D t T Z W N 0 a W 9 u M S 9 G Y X J h Z G F 5 I D I r M 1 9 E I D E 1 I D E w L 0 F 1 d G 9 S Z W 1 v d m V k Q 2 9 s d W 1 u c z E u e 0 N v b H V t b j E 1 O T c s M T U 5 N n 0 m c X V v d D s s J n F 1 b 3 Q 7 U 2 V j d G l v b j E v R m F y Y W R h e S A y K z N f R C A x N S A x M C 9 B d X R v U m V t b 3 Z l Z E N v b H V t b n M x L n t D b 2 x 1 b W 4 x N T k 4 L D E 1 O T d 9 J n F 1 b 3 Q 7 L C Z x d W 9 0 O 1 N l Y 3 R p b 2 4 x L 0 Z h c m F k Y X k g M i s z X 0 Q g M T U g M T A v Q X V 0 b 1 J l b W 9 2 Z W R D b 2 x 1 b W 5 z M S 5 7 Q 2 9 s d W 1 u M T U 5 O S w x N T k 4 f S Z x d W 9 0 O y w m c X V v d D t T Z W N 0 a W 9 u M S 9 G Y X J h Z G F 5 I D I r M 1 9 E I D E 1 I D E w L 0 F 1 d G 9 S Z W 1 v d m V k Q 2 9 s d W 1 u c z E u e 0 N v b H V t b j E 2 M D A s M T U 5 O X 0 m c X V v d D s s J n F 1 b 3 Q 7 U 2 V j d G l v b j E v R m F y Y W R h e S A y K z N f R C A x N S A x M C 9 B d X R v U m V t b 3 Z l Z E N v b H V t b n M x L n t D b 2 x 1 b W 4 x N j A x L D E 2 M D B 9 J n F 1 b 3 Q 7 L C Z x d W 9 0 O 1 N l Y 3 R p b 2 4 x L 0 Z h c m F k Y X k g M i s z X 0 Q g M T U g M T A v Q X V 0 b 1 J l b W 9 2 Z W R D b 2 x 1 b W 5 z M S 5 7 Q 2 9 s d W 1 u M T Y w M i w x N j A x f S Z x d W 9 0 O y w m c X V v d D t T Z W N 0 a W 9 u M S 9 G Y X J h Z G F 5 I D I r M 1 9 E I D E 1 I D E w L 0 F 1 d G 9 S Z W 1 v d m V k Q 2 9 s d W 1 u c z E u e 0 N v b H V t b j E 2 M D M s M T Y w M n 0 m c X V v d D s s J n F 1 b 3 Q 7 U 2 V j d G l v b j E v R m F y Y W R h e S A y K z N f R C A x N S A x M C 9 B d X R v U m V t b 3 Z l Z E N v b H V t b n M x L n t D b 2 x 1 b W 4 x N j A 0 L D E 2 M D N 9 J n F 1 b 3 Q 7 L C Z x d W 9 0 O 1 N l Y 3 R p b 2 4 x L 0 Z h c m F k Y X k g M i s z X 0 Q g M T U g M T A v Q X V 0 b 1 J l b W 9 2 Z W R D b 2 x 1 b W 5 z M S 5 7 Q 2 9 s d W 1 u M T Y w N S w x N j A 0 f S Z x d W 9 0 O y w m c X V v d D t T Z W N 0 a W 9 u M S 9 G Y X J h Z G F 5 I D I r M 1 9 E I D E 1 I D E w L 0 F 1 d G 9 S Z W 1 v d m V k Q 2 9 s d W 1 u c z E u e 0 N v b H V t b j E 2 M D Y s M T Y w N X 0 m c X V v d D s s J n F 1 b 3 Q 7 U 2 V j d G l v b j E v R m F y Y W R h e S A y K z N f R C A x N S A x M C 9 B d X R v U m V t b 3 Z l Z E N v b H V t b n M x L n t D b 2 x 1 b W 4 x N j A 3 L D E 2 M D Z 9 J n F 1 b 3 Q 7 L C Z x d W 9 0 O 1 N l Y 3 R p b 2 4 x L 0 Z h c m F k Y X k g M i s z X 0 Q g M T U g M T A v Q X V 0 b 1 J l b W 9 2 Z W R D b 2 x 1 b W 5 z M S 5 7 Q 2 9 s d W 1 u M T Y w O C w x N j A 3 f S Z x d W 9 0 O y w m c X V v d D t T Z W N 0 a W 9 u M S 9 G Y X J h Z G F 5 I D I r M 1 9 E I D E 1 I D E w L 0 F 1 d G 9 S Z W 1 v d m V k Q 2 9 s d W 1 u c z E u e 0 N v b H V t b j E 2 M D k s M T Y w O H 0 m c X V v d D s s J n F 1 b 3 Q 7 U 2 V j d G l v b j E v R m F y Y W R h e S A y K z N f R C A x N S A x M C 9 B d X R v U m V t b 3 Z l Z E N v b H V t b n M x L n t D b 2 x 1 b W 4 x N j E w L D E 2 M D l 9 J n F 1 b 3 Q 7 L C Z x d W 9 0 O 1 N l Y 3 R p b 2 4 x L 0 Z h c m F k Y X k g M i s z X 0 Q g M T U g M T A v Q X V 0 b 1 J l b W 9 2 Z W R D b 2 x 1 b W 5 z M S 5 7 Q 2 9 s d W 1 u M T Y x M S w x N j E w f S Z x d W 9 0 O y w m c X V v d D t T Z W N 0 a W 9 u M S 9 G Y X J h Z G F 5 I D I r M 1 9 E I D E 1 I D E w L 0 F 1 d G 9 S Z W 1 v d m V k Q 2 9 s d W 1 u c z E u e 0 N v b H V t b j E 2 M T I s M T Y x M X 0 m c X V v d D s s J n F 1 b 3 Q 7 U 2 V j d G l v b j E v R m F y Y W R h e S A y K z N f R C A x N S A x M C 9 B d X R v U m V t b 3 Z l Z E N v b H V t b n M x L n t D b 2 x 1 b W 4 x N j E z L D E 2 M T J 9 J n F 1 b 3 Q 7 L C Z x d W 9 0 O 1 N l Y 3 R p b 2 4 x L 0 Z h c m F k Y X k g M i s z X 0 Q g M T U g M T A v Q X V 0 b 1 J l b W 9 2 Z W R D b 2 x 1 b W 5 z M S 5 7 Q 2 9 s d W 1 u M T Y x N C w x N j E z f S Z x d W 9 0 O y w m c X V v d D t T Z W N 0 a W 9 u M S 9 G Y X J h Z G F 5 I D I r M 1 9 E I D E 1 I D E w L 0 F 1 d G 9 S Z W 1 v d m V k Q 2 9 s d W 1 u c z E u e 0 N v b H V t b j E 2 M T U s M T Y x N H 0 m c X V v d D s s J n F 1 b 3 Q 7 U 2 V j d G l v b j E v R m F y Y W R h e S A y K z N f R C A x N S A x M C 9 B d X R v U m V t b 3 Z l Z E N v b H V t b n M x L n t D b 2 x 1 b W 4 x N j E 2 L D E 2 M T V 9 J n F 1 b 3 Q 7 L C Z x d W 9 0 O 1 N l Y 3 R p b 2 4 x L 0 Z h c m F k Y X k g M i s z X 0 Q g M T U g M T A v Q X V 0 b 1 J l b W 9 2 Z W R D b 2 x 1 b W 5 z M S 5 7 Q 2 9 s d W 1 u M T Y x N y w x N j E 2 f S Z x d W 9 0 O y w m c X V v d D t T Z W N 0 a W 9 u M S 9 G Y X J h Z G F 5 I D I r M 1 9 E I D E 1 I D E w L 0 F 1 d G 9 S Z W 1 v d m V k Q 2 9 s d W 1 u c z E u e 0 N v b H V t b j E 2 M T g s M T Y x N 3 0 m c X V v d D s s J n F 1 b 3 Q 7 U 2 V j d G l v b j E v R m F y Y W R h e S A y K z N f R C A x N S A x M C 9 B d X R v U m V t b 3 Z l Z E N v b H V t b n M x L n t D b 2 x 1 b W 4 x N j E 5 L D E 2 M T h 9 J n F 1 b 3 Q 7 L C Z x d W 9 0 O 1 N l Y 3 R p b 2 4 x L 0 Z h c m F k Y X k g M i s z X 0 Q g M T U g M T A v Q X V 0 b 1 J l b W 9 2 Z W R D b 2 x 1 b W 5 z M S 5 7 Q 2 9 s d W 1 u M T Y y M C w x N j E 5 f S Z x d W 9 0 O y w m c X V v d D t T Z W N 0 a W 9 u M S 9 G Y X J h Z G F 5 I D I r M 1 9 E I D E 1 I D E w L 0 F 1 d G 9 S Z W 1 v d m V k Q 2 9 s d W 1 u c z E u e 0 N v b H V t b j E 2 M j E s M T Y y M H 0 m c X V v d D s s J n F 1 b 3 Q 7 U 2 V j d G l v b j E v R m F y Y W R h e S A y K z N f R C A x N S A x M C 9 B d X R v U m V t b 3 Z l Z E N v b H V t b n M x L n t D b 2 x 1 b W 4 x N j I y L D E 2 M j F 9 J n F 1 b 3 Q 7 L C Z x d W 9 0 O 1 N l Y 3 R p b 2 4 x L 0 Z h c m F k Y X k g M i s z X 0 Q g M T U g M T A v Q X V 0 b 1 J l b W 9 2 Z W R D b 2 x 1 b W 5 z M S 5 7 Q 2 9 s d W 1 u M T Y y M y w x N j I y f S Z x d W 9 0 O y w m c X V v d D t T Z W N 0 a W 9 u M S 9 G Y X J h Z G F 5 I D I r M 1 9 E I D E 1 I D E w L 0 F 1 d G 9 S Z W 1 v d m V k Q 2 9 s d W 1 u c z E u e 0 N v b H V t b j E 2 M j Q s M T Y y M 3 0 m c X V v d D s s J n F 1 b 3 Q 7 U 2 V j d G l v b j E v R m F y Y W R h e S A y K z N f R C A x N S A x M C 9 B d X R v U m V t b 3 Z l Z E N v b H V t b n M x L n t D b 2 x 1 b W 4 x N j I 1 L D E 2 M j R 9 J n F 1 b 3 Q 7 L C Z x d W 9 0 O 1 N l Y 3 R p b 2 4 x L 0 Z h c m F k Y X k g M i s z X 0 Q g M T U g M T A v Q X V 0 b 1 J l b W 9 2 Z W R D b 2 x 1 b W 5 z M S 5 7 Q 2 9 s d W 1 u M T Y y N i w x N j I 1 f S Z x d W 9 0 O y w m c X V v d D t T Z W N 0 a W 9 u M S 9 G Y X J h Z G F 5 I D I r M 1 9 E I D E 1 I D E w L 0 F 1 d G 9 S Z W 1 v d m V k Q 2 9 s d W 1 u c z E u e 0 N v b H V t b j E 2 M j c s M T Y y N n 0 m c X V v d D s s J n F 1 b 3 Q 7 U 2 V j d G l v b j E v R m F y Y W R h e S A y K z N f R C A x N S A x M C 9 B d X R v U m V t b 3 Z l Z E N v b H V t b n M x L n t D b 2 x 1 b W 4 x N j I 4 L D E 2 M j d 9 J n F 1 b 3 Q 7 L C Z x d W 9 0 O 1 N l Y 3 R p b 2 4 x L 0 Z h c m F k Y X k g M i s z X 0 Q g M T U g M T A v Q X V 0 b 1 J l b W 9 2 Z W R D b 2 x 1 b W 5 z M S 5 7 Q 2 9 s d W 1 u M T Y y O S w x N j I 4 f S Z x d W 9 0 O y w m c X V v d D t T Z W N 0 a W 9 u M S 9 G Y X J h Z G F 5 I D I r M 1 9 E I D E 1 I D E w L 0 F 1 d G 9 S Z W 1 v d m V k Q 2 9 s d W 1 u c z E u e 0 N v b H V t b j E 2 M z A s M T Y y O X 0 m c X V v d D s s J n F 1 b 3 Q 7 U 2 V j d G l v b j E v R m F y Y W R h e S A y K z N f R C A x N S A x M C 9 B d X R v U m V t b 3 Z l Z E N v b H V t b n M x L n t D b 2 x 1 b W 4 x N j M x L D E 2 M z B 9 J n F 1 b 3 Q 7 L C Z x d W 9 0 O 1 N l Y 3 R p b 2 4 x L 0 Z h c m F k Y X k g M i s z X 0 Q g M T U g M T A v Q X V 0 b 1 J l b W 9 2 Z W R D b 2 x 1 b W 5 z M S 5 7 Q 2 9 s d W 1 u M T Y z M i w x N j M x f S Z x d W 9 0 O y w m c X V v d D t T Z W N 0 a W 9 u M S 9 G Y X J h Z G F 5 I D I r M 1 9 E I D E 1 I D E w L 0 F 1 d G 9 S Z W 1 v d m V k Q 2 9 s d W 1 u c z E u e 0 N v b H V t b j E 2 M z M s M T Y z M n 0 m c X V v d D s s J n F 1 b 3 Q 7 U 2 V j d G l v b j E v R m F y Y W R h e S A y K z N f R C A x N S A x M C 9 B d X R v U m V t b 3 Z l Z E N v b H V t b n M x L n t D b 2 x 1 b W 4 x N j M 0 L D E 2 M z N 9 J n F 1 b 3 Q 7 L C Z x d W 9 0 O 1 N l Y 3 R p b 2 4 x L 0 Z h c m F k Y X k g M i s z X 0 Q g M T U g M T A v Q X V 0 b 1 J l b W 9 2 Z W R D b 2 x 1 b W 5 z M S 5 7 Q 2 9 s d W 1 u M T Y z N S w x N j M 0 f S Z x d W 9 0 O y w m c X V v d D t T Z W N 0 a W 9 u M S 9 G Y X J h Z G F 5 I D I r M 1 9 E I D E 1 I D E w L 0 F 1 d G 9 S Z W 1 v d m V k Q 2 9 s d W 1 u c z E u e 0 N v b H V t b j E 2 M z Y s M T Y z N X 0 m c X V v d D s s J n F 1 b 3 Q 7 U 2 V j d G l v b j E v R m F y Y W R h e S A y K z N f R C A x N S A x M C 9 B d X R v U m V t b 3 Z l Z E N v b H V t b n M x L n t D b 2 x 1 b W 4 x N j M 3 L D E 2 M z Z 9 J n F 1 b 3 Q 7 L C Z x d W 9 0 O 1 N l Y 3 R p b 2 4 x L 0 Z h c m F k Y X k g M i s z X 0 Q g M T U g M T A v Q X V 0 b 1 J l b W 9 2 Z W R D b 2 x 1 b W 5 z M S 5 7 Q 2 9 s d W 1 u M T Y z O C w x N j M 3 f S Z x d W 9 0 O y w m c X V v d D t T Z W N 0 a W 9 u M S 9 G Y X J h Z G F 5 I D I r M 1 9 E I D E 1 I D E w L 0 F 1 d G 9 S Z W 1 v d m V k Q 2 9 s d W 1 u c z E u e 0 N v b H V t b j E 2 M z k s M T Y z O H 0 m c X V v d D s s J n F 1 b 3 Q 7 U 2 V j d G l v b j E v R m F y Y W R h e S A y K z N f R C A x N S A x M C 9 B d X R v U m V t b 3 Z l Z E N v b H V t b n M x L n t D b 2 x 1 b W 4 x N j Q w L D E 2 M z l 9 J n F 1 b 3 Q 7 L C Z x d W 9 0 O 1 N l Y 3 R p b 2 4 x L 0 Z h c m F k Y X k g M i s z X 0 Q g M T U g M T A v Q X V 0 b 1 J l b W 9 2 Z W R D b 2 x 1 b W 5 z M S 5 7 Q 2 9 s d W 1 u M T Y 0 M S w x N j Q w f S Z x d W 9 0 O y w m c X V v d D t T Z W N 0 a W 9 u M S 9 G Y X J h Z G F 5 I D I r M 1 9 E I D E 1 I D E w L 0 F 1 d G 9 S Z W 1 v d m V k Q 2 9 s d W 1 u c z E u e 0 N v b H V t b j E 2 N D I s M T Y 0 M X 0 m c X V v d D s s J n F 1 b 3 Q 7 U 2 V j d G l v b j E v R m F y Y W R h e S A y K z N f R C A x N S A x M C 9 B d X R v U m V t b 3 Z l Z E N v b H V t b n M x L n t D b 2 x 1 b W 4 x N j Q z L D E 2 N D J 9 J n F 1 b 3 Q 7 L C Z x d W 9 0 O 1 N l Y 3 R p b 2 4 x L 0 Z h c m F k Y X k g M i s z X 0 Q g M T U g M T A v Q X V 0 b 1 J l b W 9 2 Z W R D b 2 x 1 b W 5 z M S 5 7 Q 2 9 s d W 1 u M T Y 0 N C w x N j Q z f S Z x d W 9 0 O y w m c X V v d D t T Z W N 0 a W 9 u M S 9 G Y X J h Z G F 5 I D I r M 1 9 E I D E 1 I D E w L 0 F 1 d G 9 S Z W 1 v d m V k Q 2 9 s d W 1 u c z E u e 0 N v b H V t b j E 2 N D U s M T Y 0 N H 0 m c X V v d D s s J n F 1 b 3 Q 7 U 2 V j d G l v b j E v R m F y Y W R h e S A y K z N f R C A x N S A x M C 9 B d X R v U m V t b 3 Z l Z E N v b H V t b n M x L n t D b 2 x 1 b W 4 x N j Q 2 L D E 2 N D V 9 J n F 1 b 3 Q 7 L C Z x d W 9 0 O 1 N l Y 3 R p b 2 4 x L 0 Z h c m F k Y X k g M i s z X 0 Q g M T U g M T A v Q X V 0 b 1 J l b W 9 2 Z W R D b 2 x 1 b W 5 z M S 5 7 Q 2 9 s d W 1 u M T Y 0 N y w x N j Q 2 f S Z x d W 9 0 O y w m c X V v d D t T Z W N 0 a W 9 u M S 9 G Y X J h Z G F 5 I D I r M 1 9 E I D E 1 I D E w L 0 F 1 d G 9 S Z W 1 v d m V k Q 2 9 s d W 1 u c z E u e 0 N v b H V t b j E 2 N D g s M T Y 0 N 3 0 m c X V v d D s s J n F 1 b 3 Q 7 U 2 V j d G l v b j E v R m F y Y W R h e S A y K z N f R C A x N S A x M C 9 B d X R v U m V t b 3 Z l Z E N v b H V t b n M x L n t D b 2 x 1 b W 4 x N j Q 5 L D E 2 N D h 9 J n F 1 b 3 Q 7 L C Z x d W 9 0 O 1 N l Y 3 R p b 2 4 x L 0 Z h c m F k Y X k g M i s z X 0 Q g M T U g M T A v Q X V 0 b 1 J l b W 9 2 Z W R D b 2 x 1 b W 5 z M S 5 7 Q 2 9 s d W 1 u M T Y 1 M C w x N j Q 5 f S Z x d W 9 0 O y w m c X V v d D t T Z W N 0 a W 9 u M S 9 G Y X J h Z G F 5 I D I r M 1 9 E I D E 1 I D E w L 0 F 1 d G 9 S Z W 1 v d m V k Q 2 9 s d W 1 u c z E u e 0 N v b H V t b j E 2 N T E s M T Y 1 M H 0 m c X V v d D s s J n F 1 b 3 Q 7 U 2 V j d G l v b j E v R m F y Y W R h e S A y K z N f R C A x N S A x M C 9 B d X R v U m V t b 3 Z l Z E N v b H V t b n M x L n t D b 2 x 1 b W 4 x N j U y L D E 2 N T F 9 J n F 1 b 3 Q 7 L C Z x d W 9 0 O 1 N l Y 3 R p b 2 4 x L 0 Z h c m F k Y X k g M i s z X 0 Q g M T U g M T A v Q X V 0 b 1 J l b W 9 2 Z W R D b 2 x 1 b W 5 z M S 5 7 Q 2 9 s d W 1 u M T Y 1 M y w x N j U y f S Z x d W 9 0 O y w m c X V v d D t T Z W N 0 a W 9 u M S 9 G Y X J h Z G F 5 I D I r M 1 9 E I D E 1 I D E w L 0 F 1 d G 9 S Z W 1 v d m V k Q 2 9 s d W 1 u c z E u e 0 N v b H V t b j E 2 N T Q s M T Y 1 M 3 0 m c X V v d D s s J n F 1 b 3 Q 7 U 2 V j d G l v b j E v R m F y Y W R h e S A y K z N f R C A x N S A x M C 9 B d X R v U m V t b 3 Z l Z E N v b H V t b n M x L n t D b 2 x 1 b W 4 x N j U 1 L D E 2 N T R 9 J n F 1 b 3 Q 7 L C Z x d W 9 0 O 1 N l Y 3 R p b 2 4 x L 0 Z h c m F k Y X k g M i s z X 0 Q g M T U g M T A v Q X V 0 b 1 J l b W 9 2 Z W R D b 2 x 1 b W 5 z M S 5 7 Q 2 9 s d W 1 u M T Y 1 N i w x N j U 1 f S Z x d W 9 0 O y w m c X V v d D t T Z W N 0 a W 9 u M S 9 G Y X J h Z G F 5 I D I r M 1 9 E I D E 1 I D E w L 0 F 1 d G 9 S Z W 1 v d m V k Q 2 9 s d W 1 u c z E u e 0 N v b H V t b j E 2 N T c s M T Y 1 N n 0 m c X V v d D s s J n F 1 b 3 Q 7 U 2 V j d G l v b j E v R m F y Y W R h e S A y K z N f R C A x N S A x M C 9 B d X R v U m V t b 3 Z l Z E N v b H V t b n M x L n t D b 2 x 1 b W 4 x N j U 4 L D E 2 N T d 9 J n F 1 b 3 Q 7 L C Z x d W 9 0 O 1 N l Y 3 R p b 2 4 x L 0 Z h c m F k Y X k g M i s z X 0 Q g M T U g M T A v Q X V 0 b 1 J l b W 9 2 Z W R D b 2 x 1 b W 5 z M S 5 7 Q 2 9 s d W 1 u M T Y 1 O S w x N j U 4 f S Z x d W 9 0 O y w m c X V v d D t T Z W N 0 a W 9 u M S 9 G Y X J h Z G F 5 I D I r M 1 9 E I D E 1 I D E w L 0 F 1 d G 9 S Z W 1 v d m V k Q 2 9 s d W 1 u c z E u e 0 N v b H V t b j E 2 N j A s M T Y 1 O X 0 m c X V v d D s s J n F 1 b 3 Q 7 U 2 V j d G l v b j E v R m F y Y W R h e S A y K z N f R C A x N S A x M C 9 B d X R v U m V t b 3 Z l Z E N v b H V t b n M x L n t D b 2 x 1 b W 4 x N j Y x L D E 2 N j B 9 J n F 1 b 3 Q 7 L C Z x d W 9 0 O 1 N l Y 3 R p b 2 4 x L 0 Z h c m F k Y X k g M i s z X 0 Q g M T U g M T A v Q X V 0 b 1 J l b W 9 2 Z W R D b 2 x 1 b W 5 z M S 5 7 Q 2 9 s d W 1 u M T Y 2 M i w x N j Y x f S Z x d W 9 0 O y w m c X V v d D t T Z W N 0 a W 9 u M S 9 G Y X J h Z G F 5 I D I r M 1 9 E I D E 1 I D E w L 0 F 1 d G 9 S Z W 1 v d m V k Q 2 9 s d W 1 u c z E u e 0 N v b H V t b j E 2 N j M s M T Y 2 M n 0 m c X V v d D s s J n F 1 b 3 Q 7 U 2 V j d G l v b j E v R m F y Y W R h e S A y K z N f R C A x N S A x M C 9 B d X R v U m V t b 3 Z l Z E N v b H V t b n M x L n t D b 2 x 1 b W 4 x N j Y 0 L D E 2 N j N 9 J n F 1 b 3 Q 7 L C Z x d W 9 0 O 1 N l Y 3 R p b 2 4 x L 0 Z h c m F k Y X k g M i s z X 0 Q g M T U g M T A v Q X V 0 b 1 J l b W 9 2 Z W R D b 2 x 1 b W 5 z M S 5 7 Q 2 9 s d W 1 u M T Y 2 N S w x N j Y 0 f S Z x d W 9 0 O y w m c X V v d D t T Z W N 0 a W 9 u M S 9 G Y X J h Z G F 5 I D I r M 1 9 E I D E 1 I D E w L 0 F 1 d G 9 S Z W 1 v d m V k Q 2 9 s d W 1 u c z E u e 0 N v b H V t b j E 2 N j Y s M T Y 2 N X 0 m c X V v d D s s J n F 1 b 3 Q 7 U 2 V j d G l v b j E v R m F y Y W R h e S A y K z N f R C A x N S A x M C 9 B d X R v U m V t b 3 Z l Z E N v b H V t b n M x L n t D b 2 x 1 b W 4 x N j Y 3 L D E 2 N j Z 9 J n F 1 b 3 Q 7 L C Z x d W 9 0 O 1 N l Y 3 R p b 2 4 x L 0 Z h c m F k Y X k g M i s z X 0 Q g M T U g M T A v Q X V 0 b 1 J l b W 9 2 Z W R D b 2 x 1 b W 5 z M S 5 7 Q 2 9 s d W 1 u M T Y 2 O C w x N j Y 3 f S Z x d W 9 0 O y w m c X V v d D t T Z W N 0 a W 9 u M S 9 G Y X J h Z G F 5 I D I r M 1 9 E I D E 1 I D E w L 0 F 1 d G 9 S Z W 1 v d m V k Q 2 9 s d W 1 u c z E u e 0 N v b H V t b j E 2 N j k s M T Y 2 O H 0 m c X V v d D s s J n F 1 b 3 Q 7 U 2 V j d G l v b j E v R m F y Y W R h e S A y K z N f R C A x N S A x M C 9 B d X R v U m V t b 3 Z l Z E N v b H V t b n M x L n t D b 2 x 1 b W 4 x N j c w L D E 2 N j l 9 J n F 1 b 3 Q 7 L C Z x d W 9 0 O 1 N l Y 3 R p b 2 4 x L 0 Z h c m F k Y X k g M i s z X 0 Q g M T U g M T A v Q X V 0 b 1 J l b W 9 2 Z W R D b 2 x 1 b W 5 z M S 5 7 Q 2 9 s d W 1 u M T Y 3 M S w x N j c w f S Z x d W 9 0 O y w m c X V v d D t T Z W N 0 a W 9 u M S 9 G Y X J h Z G F 5 I D I r M 1 9 E I D E 1 I D E w L 0 F 1 d G 9 S Z W 1 v d m V k Q 2 9 s d W 1 u c z E u e 0 N v b H V t b j E 2 N z I s M T Y 3 M X 0 m c X V v d D s s J n F 1 b 3 Q 7 U 2 V j d G l v b j E v R m F y Y W R h e S A y K z N f R C A x N S A x M C 9 B d X R v U m V t b 3 Z l Z E N v b H V t b n M x L n t D b 2 x 1 b W 4 x N j c z L D E 2 N z J 9 J n F 1 b 3 Q 7 L C Z x d W 9 0 O 1 N l Y 3 R p b 2 4 x L 0 Z h c m F k Y X k g M i s z X 0 Q g M T U g M T A v Q X V 0 b 1 J l b W 9 2 Z W R D b 2 x 1 b W 5 z M S 5 7 Q 2 9 s d W 1 u M T Y 3 N C w x N j c z f S Z x d W 9 0 O y w m c X V v d D t T Z W N 0 a W 9 u M S 9 G Y X J h Z G F 5 I D I r M 1 9 E I D E 1 I D E w L 0 F 1 d G 9 S Z W 1 v d m V k Q 2 9 s d W 1 u c z E u e 0 N v b H V t b j E 2 N z U s M T Y 3 N H 0 m c X V v d D s s J n F 1 b 3 Q 7 U 2 V j d G l v b j E v R m F y Y W R h e S A y K z N f R C A x N S A x M C 9 B d X R v U m V t b 3 Z l Z E N v b H V t b n M x L n t D b 2 x 1 b W 4 x N j c 2 L D E 2 N z V 9 J n F 1 b 3 Q 7 L C Z x d W 9 0 O 1 N l Y 3 R p b 2 4 x L 0 Z h c m F k Y X k g M i s z X 0 Q g M T U g M T A v Q X V 0 b 1 J l b W 9 2 Z W R D b 2 x 1 b W 5 z M S 5 7 Q 2 9 s d W 1 u M T Y 3 N y w x N j c 2 f S Z x d W 9 0 O y w m c X V v d D t T Z W N 0 a W 9 u M S 9 G Y X J h Z G F 5 I D I r M 1 9 E I D E 1 I D E w L 0 F 1 d G 9 S Z W 1 v d m V k Q 2 9 s d W 1 u c z E u e 0 N v b H V t b j E 2 N z g s M T Y 3 N 3 0 m c X V v d D s s J n F 1 b 3 Q 7 U 2 V j d G l v b j E v R m F y Y W R h e S A y K z N f R C A x N S A x M C 9 B d X R v U m V t b 3 Z l Z E N v b H V t b n M x L n t D b 2 x 1 b W 4 x N j c 5 L D E 2 N z h 9 J n F 1 b 3 Q 7 L C Z x d W 9 0 O 1 N l Y 3 R p b 2 4 x L 0 Z h c m F k Y X k g M i s z X 0 Q g M T U g M T A v Q X V 0 b 1 J l b W 9 2 Z W R D b 2 x 1 b W 5 z M S 5 7 Q 2 9 s d W 1 u M T Y 4 M C w x N j c 5 f S Z x d W 9 0 O y w m c X V v d D t T Z W N 0 a W 9 u M S 9 G Y X J h Z G F 5 I D I r M 1 9 E I D E 1 I D E w L 0 F 1 d G 9 S Z W 1 v d m V k Q 2 9 s d W 1 u c z E u e 0 N v b H V t b j E 2 O D E s M T Y 4 M H 0 m c X V v d D s s J n F 1 b 3 Q 7 U 2 V j d G l v b j E v R m F y Y W R h e S A y K z N f R C A x N S A x M C 9 B d X R v U m V t b 3 Z l Z E N v b H V t b n M x L n t D b 2 x 1 b W 4 x N j g y L D E 2 O D F 9 J n F 1 b 3 Q 7 L C Z x d W 9 0 O 1 N l Y 3 R p b 2 4 x L 0 Z h c m F k Y X k g M i s z X 0 Q g M T U g M T A v Q X V 0 b 1 J l b W 9 2 Z W R D b 2 x 1 b W 5 z M S 5 7 Q 2 9 s d W 1 u M T Y 4 M y w x N j g y f S Z x d W 9 0 O y w m c X V v d D t T Z W N 0 a W 9 u M S 9 G Y X J h Z G F 5 I D I r M 1 9 E I D E 1 I D E w L 0 F 1 d G 9 S Z W 1 v d m V k Q 2 9 s d W 1 u c z E u e 0 N v b H V t b j E 2 O D Q s M T Y 4 M 3 0 m c X V v d D s s J n F 1 b 3 Q 7 U 2 V j d G l v b j E v R m F y Y W R h e S A y K z N f R C A x N S A x M C 9 B d X R v U m V t b 3 Z l Z E N v b H V t b n M x L n t D b 2 x 1 b W 4 x N j g 1 L D E 2 O D R 9 J n F 1 b 3 Q 7 L C Z x d W 9 0 O 1 N l Y 3 R p b 2 4 x L 0 Z h c m F k Y X k g M i s z X 0 Q g M T U g M T A v Q X V 0 b 1 J l b W 9 2 Z W R D b 2 x 1 b W 5 z M S 5 7 Q 2 9 s d W 1 u M T Y 4 N i w x N j g 1 f S Z x d W 9 0 O y w m c X V v d D t T Z W N 0 a W 9 u M S 9 G Y X J h Z G F 5 I D I r M 1 9 E I D E 1 I D E w L 0 F 1 d G 9 S Z W 1 v d m V k Q 2 9 s d W 1 u c z E u e 0 N v b H V t b j E 2 O D c s M T Y 4 N n 0 m c X V v d D s s J n F 1 b 3 Q 7 U 2 V j d G l v b j E v R m F y Y W R h e S A y K z N f R C A x N S A x M C 9 B d X R v U m V t b 3 Z l Z E N v b H V t b n M x L n t D b 2 x 1 b W 4 x N j g 4 L D E 2 O D d 9 J n F 1 b 3 Q 7 L C Z x d W 9 0 O 1 N l Y 3 R p b 2 4 x L 0 Z h c m F k Y X k g M i s z X 0 Q g M T U g M T A v Q X V 0 b 1 J l b W 9 2 Z W R D b 2 x 1 b W 5 z M S 5 7 Q 2 9 s d W 1 u M T Y 4 O S w x N j g 4 f S Z x d W 9 0 O y w m c X V v d D t T Z W N 0 a W 9 u M S 9 G Y X J h Z G F 5 I D I r M 1 9 E I D E 1 I D E w L 0 F 1 d G 9 S Z W 1 v d m V k Q 2 9 s d W 1 u c z E u e 0 N v b H V t b j E 2 O T A s M T Y 4 O X 0 m c X V v d D s s J n F 1 b 3 Q 7 U 2 V j d G l v b j E v R m F y Y W R h e S A y K z N f R C A x N S A x M C 9 B d X R v U m V t b 3 Z l Z E N v b H V t b n M x L n t D b 2 x 1 b W 4 x N j k x L D E 2 O T B 9 J n F 1 b 3 Q 7 L C Z x d W 9 0 O 1 N l Y 3 R p b 2 4 x L 0 Z h c m F k Y X k g M i s z X 0 Q g M T U g M T A v Q X V 0 b 1 J l b W 9 2 Z W R D b 2 x 1 b W 5 z M S 5 7 Q 2 9 s d W 1 u M T Y 5 M i w x N j k x f S Z x d W 9 0 O y w m c X V v d D t T Z W N 0 a W 9 u M S 9 G Y X J h Z G F 5 I D I r M 1 9 E I D E 1 I D E w L 0 F 1 d G 9 S Z W 1 v d m V k Q 2 9 s d W 1 u c z E u e 0 N v b H V t b j E 2 O T M s M T Y 5 M n 0 m c X V v d D s s J n F 1 b 3 Q 7 U 2 V j d G l v b j E v R m F y Y W R h e S A y K z N f R C A x N S A x M C 9 B d X R v U m V t b 3 Z l Z E N v b H V t b n M x L n t D b 2 x 1 b W 4 x N j k 0 L D E 2 O T N 9 J n F 1 b 3 Q 7 L C Z x d W 9 0 O 1 N l Y 3 R p b 2 4 x L 0 Z h c m F k Y X k g M i s z X 0 Q g M T U g M T A v Q X V 0 b 1 J l b W 9 2 Z W R D b 2 x 1 b W 5 z M S 5 7 Q 2 9 s d W 1 u M T Y 5 N S w x N j k 0 f S Z x d W 9 0 O y w m c X V v d D t T Z W N 0 a W 9 u M S 9 G Y X J h Z G F 5 I D I r M 1 9 E I D E 1 I D E w L 0 F 1 d G 9 S Z W 1 v d m V k Q 2 9 s d W 1 u c z E u e 0 N v b H V t b j E 2 O T Y s M T Y 5 N X 0 m c X V v d D s s J n F 1 b 3 Q 7 U 2 V j d G l v b j E v R m F y Y W R h e S A y K z N f R C A x N S A x M C 9 B d X R v U m V t b 3 Z l Z E N v b H V t b n M x L n t D b 2 x 1 b W 4 x N j k 3 L D E 2 O T Z 9 J n F 1 b 3 Q 7 L C Z x d W 9 0 O 1 N l Y 3 R p b 2 4 x L 0 Z h c m F k Y X k g M i s z X 0 Q g M T U g M T A v Q X V 0 b 1 J l b W 9 2 Z W R D b 2 x 1 b W 5 z M S 5 7 Q 2 9 s d W 1 u M T Y 5 O C w x N j k 3 f S Z x d W 9 0 O y w m c X V v d D t T Z W N 0 a W 9 u M S 9 G Y X J h Z G F 5 I D I r M 1 9 E I D E 1 I D E w L 0 F 1 d G 9 S Z W 1 v d m V k Q 2 9 s d W 1 u c z E u e 0 N v b H V t b j E 2 O T k s M T Y 5 O H 0 m c X V v d D s s J n F 1 b 3 Q 7 U 2 V j d G l v b j E v R m F y Y W R h e S A y K z N f R C A x N S A x M C 9 B d X R v U m V t b 3 Z l Z E N v b H V t b n M x L n t D b 2 x 1 b W 4 x N z A w L D E 2 O T l 9 J n F 1 b 3 Q 7 L C Z x d W 9 0 O 1 N l Y 3 R p b 2 4 x L 0 Z h c m F k Y X k g M i s z X 0 Q g M T U g M T A v Q X V 0 b 1 J l b W 9 2 Z W R D b 2 x 1 b W 5 z M S 5 7 Q 2 9 s d W 1 u M T c w M S w x N z A w f S Z x d W 9 0 O y w m c X V v d D t T Z W N 0 a W 9 u M S 9 G Y X J h Z G F 5 I D I r M 1 9 E I D E 1 I D E w L 0 F 1 d G 9 S Z W 1 v d m V k Q 2 9 s d W 1 u c z E u e 0 N v b H V t b j E 3 M D I s M T c w M X 0 m c X V v d D s s J n F 1 b 3 Q 7 U 2 V j d G l v b j E v R m F y Y W R h e S A y K z N f R C A x N S A x M C 9 B d X R v U m V t b 3 Z l Z E N v b H V t b n M x L n t D b 2 x 1 b W 4 x N z A z L D E 3 M D J 9 J n F 1 b 3 Q 7 L C Z x d W 9 0 O 1 N l Y 3 R p b 2 4 x L 0 Z h c m F k Y X k g M i s z X 0 Q g M T U g M T A v Q X V 0 b 1 J l b W 9 2 Z W R D b 2 x 1 b W 5 z M S 5 7 Q 2 9 s d W 1 u M T c w N C w x N z A z f S Z x d W 9 0 O y w m c X V v d D t T Z W N 0 a W 9 u M S 9 G Y X J h Z G F 5 I D I r M 1 9 E I D E 1 I D E w L 0 F 1 d G 9 S Z W 1 v d m V k Q 2 9 s d W 1 u c z E u e 0 N v b H V t b j E 3 M D U s M T c w N H 0 m c X V v d D s s J n F 1 b 3 Q 7 U 2 V j d G l v b j E v R m F y Y W R h e S A y K z N f R C A x N S A x M C 9 B d X R v U m V t b 3 Z l Z E N v b H V t b n M x L n t D b 2 x 1 b W 4 x N z A 2 L D E 3 M D V 9 J n F 1 b 3 Q 7 L C Z x d W 9 0 O 1 N l Y 3 R p b 2 4 x L 0 Z h c m F k Y X k g M i s z X 0 Q g M T U g M T A v Q X V 0 b 1 J l b W 9 2 Z W R D b 2 x 1 b W 5 z M S 5 7 Q 2 9 s d W 1 u M T c w N y w x N z A 2 f S Z x d W 9 0 O y w m c X V v d D t T Z W N 0 a W 9 u M S 9 G Y X J h Z G F 5 I D I r M 1 9 E I D E 1 I D E w L 0 F 1 d G 9 S Z W 1 v d m V k Q 2 9 s d W 1 u c z E u e 0 N v b H V t b j E 3 M D g s M T c w N 3 0 m c X V v d D s s J n F 1 b 3 Q 7 U 2 V j d G l v b j E v R m F y Y W R h e S A y K z N f R C A x N S A x M C 9 B d X R v U m V t b 3 Z l Z E N v b H V t b n M x L n t D b 2 x 1 b W 4 x N z A 5 L D E 3 M D h 9 J n F 1 b 3 Q 7 L C Z x d W 9 0 O 1 N l Y 3 R p b 2 4 x L 0 Z h c m F k Y X k g M i s z X 0 Q g M T U g M T A v Q X V 0 b 1 J l b W 9 2 Z W R D b 2 x 1 b W 5 z M S 5 7 Q 2 9 s d W 1 u M T c x M C w x N z A 5 f S Z x d W 9 0 O y w m c X V v d D t T Z W N 0 a W 9 u M S 9 G Y X J h Z G F 5 I D I r M 1 9 E I D E 1 I D E w L 0 F 1 d G 9 S Z W 1 v d m V k Q 2 9 s d W 1 u c z E u e 0 N v b H V t b j E 3 M T E s M T c x M H 0 m c X V v d D s s J n F 1 b 3 Q 7 U 2 V j d G l v b j E v R m F y Y W R h e S A y K z N f R C A x N S A x M C 9 B d X R v U m V t b 3 Z l Z E N v b H V t b n M x L n t D b 2 x 1 b W 4 x N z E y L D E 3 M T F 9 J n F 1 b 3 Q 7 L C Z x d W 9 0 O 1 N l Y 3 R p b 2 4 x L 0 Z h c m F k Y X k g M i s z X 0 Q g M T U g M T A v Q X V 0 b 1 J l b W 9 2 Z W R D b 2 x 1 b W 5 z M S 5 7 Q 2 9 s d W 1 u M T c x M y w x N z E y f S Z x d W 9 0 O y w m c X V v d D t T Z W N 0 a W 9 u M S 9 G Y X J h Z G F 5 I D I r M 1 9 E I D E 1 I D E w L 0 F 1 d G 9 S Z W 1 v d m V k Q 2 9 s d W 1 u c z E u e 0 N v b H V t b j E 3 M T Q s M T c x M 3 0 m c X V v d D s s J n F 1 b 3 Q 7 U 2 V j d G l v b j E v R m F y Y W R h e S A y K z N f R C A x N S A x M C 9 B d X R v U m V t b 3 Z l Z E N v b H V t b n M x L n t D b 2 x 1 b W 4 x N z E 1 L D E 3 M T R 9 J n F 1 b 3 Q 7 L C Z x d W 9 0 O 1 N l Y 3 R p b 2 4 x L 0 Z h c m F k Y X k g M i s z X 0 Q g M T U g M T A v Q X V 0 b 1 J l b W 9 2 Z W R D b 2 x 1 b W 5 z M S 5 7 Q 2 9 s d W 1 u M T c x N i w x N z E 1 f S Z x d W 9 0 O y w m c X V v d D t T Z W N 0 a W 9 u M S 9 G Y X J h Z G F 5 I D I r M 1 9 E I D E 1 I D E w L 0 F 1 d G 9 S Z W 1 v d m V k Q 2 9 s d W 1 u c z E u e 0 N v b H V t b j E 3 M T c s M T c x N n 0 m c X V v d D s s J n F 1 b 3 Q 7 U 2 V j d G l v b j E v R m F y Y W R h e S A y K z N f R C A x N S A x M C 9 B d X R v U m V t b 3 Z l Z E N v b H V t b n M x L n t D b 2 x 1 b W 4 x N z E 4 L D E 3 M T d 9 J n F 1 b 3 Q 7 L C Z x d W 9 0 O 1 N l Y 3 R p b 2 4 x L 0 Z h c m F k Y X k g M i s z X 0 Q g M T U g M T A v Q X V 0 b 1 J l b W 9 2 Z W R D b 2 x 1 b W 5 z M S 5 7 Q 2 9 s d W 1 u M T c x O S w x N z E 4 f S Z x d W 9 0 O y w m c X V v d D t T Z W N 0 a W 9 u M S 9 G Y X J h Z G F 5 I D I r M 1 9 E I D E 1 I D E w L 0 F 1 d G 9 S Z W 1 v d m V k Q 2 9 s d W 1 u c z E u e 0 N v b H V t b j E 3 M j A s M T c x O X 0 m c X V v d D s s J n F 1 b 3 Q 7 U 2 V j d G l v b j E v R m F y Y W R h e S A y K z N f R C A x N S A x M C 9 B d X R v U m V t b 3 Z l Z E N v b H V t b n M x L n t D b 2 x 1 b W 4 x N z I x L D E 3 M j B 9 J n F 1 b 3 Q 7 L C Z x d W 9 0 O 1 N l Y 3 R p b 2 4 x L 0 Z h c m F k Y X k g M i s z X 0 Q g M T U g M T A v Q X V 0 b 1 J l b W 9 2 Z W R D b 2 x 1 b W 5 z M S 5 7 Q 2 9 s d W 1 u M T c y M i w x N z I x f S Z x d W 9 0 O y w m c X V v d D t T Z W N 0 a W 9 u M S 9 G Y X J h Z G F 5 I D I r M 1 9 E I D E 1 I D E w L 0 F 1 d G 9 S Z W 1 v d m V k Q 2 9 s d W 1 u c z E u e 0 N v b H V t b j E 3 M j M s M T c y M n 0 m c X V v d D s s J n F 1 b 3 Q 7 U 2 V j d G l v b j E v R m F y Y W R h e S A y K z N f R C A x N S A x M C 9 B d X R v U m V t b 3 Z l Z E N v b H V t b n M x L n t D b 2 x 1 b W 4 x N z I 0 L D E 3 M j N 9 J n F 1 b 3 Q 7 L C Z x d W 9 0 O 1 N l Y 3 R p b 2 4 x L 0 Z h c m F k Y X k g M i s z X 0 Q g M T U g M T A v Q X V 0 b 1 J l b W 9 2 Z W R D b 2 x 1 b W 5 z M S 5 7 Q 2 9 s d W 1 u M T c y N S w x N z I 0 f S Z x d W 9 0 O y w m c X V v d D t T Z W N 0 a W 9 u M S 9 G Y X J h Z G F 5 I D I r M 1 9 E I D E 1 I D E w L 0 F 1 d G 9 S Z W 1 v d m V k Q 2 9 s d W 1 u c z E u e 0 N v b H V t b j E 3 M j Y s M T c y N X 0 m c X V v d D s s J n F 1 b 3 Q 7 U 2 V j d G l v b j E v R m F y Y W R h e S A y K z N f R C A x N S A x M C 9 B d X R v U m V t b 3 Z l Z E N v b H V t b n M x L n t D b 2 x 1 b W 4 x N z I 3 L D E 3 M j Z 9 J n F 1 b 3 Q 7 L C Z x d W 9 0 O 1 N l Y 3 R p b 2 4 x L 0 Z h c m F k Y X k g M i s z X 0 Q g M T U g M T A v Q X V 0 b 1 J l b W 9 2 Z W R D b 2 x 1 b W 5 z M S 5 7 Q 2 9 s d W 1 u M T c y O C w x N z I 3 f S Z x d W 9 0 O y w m c X V v d D t T Z W N 0 a W 9 u M S 9 G Y X J h Z G F 5 I D I r M 1 9 E I D E 1 I D E w L 0 F 1 d G 9 S Z W 1 v d m V k Q 2 9 s d W 1 u c z E u e 0 N v b H V t b j E 3 M j k s M T c y O H 0 m c X V v d D s s J n F 1 b 3 Q 7 U 2 V j d G l v b j E v R m F y Y W R h e S A y K z N f R C A x N S A x M C 9 B d X R v U m V t b 3 Z l Z E N v b H V t b n M x L n t D b 2 x 1 b W 4 x N z M w L D E 3 M j l 9 J n F 1 b 3 Q 7 L C Z x d W 9 0 O 1 N l Y 3 R p b 2 4 x L 0 Z h c m F k Y X k g M i s z X 0 Q g M T U g M T A v Q X V 0 b 1 J l b W 9 2 Z W R D b 2 x 1 b W 5 z M S 5 7 Q 2 9 s d W 1 u M T c z M S w x N z M w f S Z x d W 9 0 O y w m c X V v d D t T Z W N 0 a W 9 u M S 9 G Y X J h Z G F 5 I D I r M 1 9 E I D E 1 I D E w L 0 F 1 d G 9 S Z W 1 v d m V k Q 2 9 s d W 1 u c z E u e 0 N v b H V t b j E 3 M z I s M T c z M X 0 m c X V v d D s s J n F 1 b 3 Q 7 U 2 V j d G l v b j E v R m F y Y W R h e S A y K z N f R C A x N S A x M C 9 B d X R v U m V t b 3 Z l Z E N v b H V t b n M x L n t D b 2 x 1 b W 4 x N z M z L D E 3 M z J 9 J n F 1 b 3 Q 7 L C Z x d W 9 0 O 1 N l Y 3 R p b 2 4 x L 0 Z h c m F k Y X k g M i s z X 0 Q g M T U g M T A v Q X V 0 b 1 J l b W 9 2 Z W R D b 2 x 1 b W 5 z M S 5 7 Q 2 9 s d W 1 u M T c z N C w x N z M z f S Z x d W 9 0 O y w m c X V v d D t T Z W N 0 a W 9 u M S 9 G Y X J h Z G F 5 I D I r M 1 9 E I D E 1 I D E w L 0 F 1 d G 9 S Z W 1 v d m V k Q 2 9 s d W 1 u c z E u e 0 N v b H V t b j E 3 M z U s M T c z N H 0 m c X V v d D s s J n F 1 b 3 Q 7 U 2 V j d G l v b j E v R m F y Y W R h e S A y K z N f R C A x N S A x M C 9 B d X R v U m V t b 3 Z l Z E N v b H V t b n M x L n t D b 2 x 1 b W 4 x N z M 2 L D E 3 M z V 9 J n F 1 b 3 Q 7 L C Z x d W 9 0 O 1 N l Y 3 R p b 2 4 x L 0 Z h c m F k Y X k g M i s z X 0 Q g M T U g M T A v Q X V 0 b 1 J l b W 9 2 Z W R D b 2 x 1 b W 5 z M S 5 7 Q 2 9 s d W 1 u M T c z N y w x N z M 2 f S Z x d W 9 0 O y w m c X V v d D t T Z W N 0 a W 9 u M S 9 G Y X J h Z G F 5 I D I r M 1 9 E I D E 1 I D E w L 0 F 1 d G 9 S Z W 1 v d m V k Q 2 9 s d W 1 u c z E u e 0 N v b H V t b j E 3 M z g s M T c z N 3 0 m c X V v d D s s J n F 1 b 3 Q 7 U 2 V j d G l v b j E v R m F y Y W R h e S A y K z N f R C A x N S A x M C 9 B d X R v U m V t b 3 Z l Z E N v b H V t b n M x L n t D b 2 x 1 b W 4 x N z M 5 L D E 3 M z h 9 J n F 1 b 3 Q 7 L C Z x d W 9 0 O 1 N l Y 3 R p b 2 4 x L 0 Z h c m F k Y X k g M i s z X 0 Q g M T U g M T A v Q X V 0 b 1 J l b W 9 2 Z W R D b 2 x 1 b W 5 z M S 5 7 Q 2 9 s d W 1 u M T c 0 M C w x N z M 5 f S Z x d W 9 0 O y w m c X V v d D t T Z W N 0 a W 9 u M S 9 G Y X J h Z G F 5 I D I r M 1 9 E I D E 1 I D E w L 0 F 1 d G 9 S Z W 1 v d m V k Q 2 9 s d W 1 u c z E u e 0 N v b H V t b j E 3 N D E s M T c 0 M H 0 m c X V v d D s s J n F 1 b 3 Q 7 U 2 V j d G l v b j E v R m F y Y W R h e S A y K z N f R C A x N S A x M C 9 B d X R v U m V t b 3 Z l Z E N v b H V t b n M x L n t D b 2 x 1 b W 4 x N z Q y L D E 3 N D F 9 J n F 1 b 3 Q 7 L C Z x d W 9 0 O 1 N l Y 3 R p b 2 4 x L 0 Z h c m F k Y X k g M i s z X 0 Q g M T U g M T A v Q X V 0 b 1 J l b W 9 2 Z W R D b 2 x 1 b W 5 z M S 5 7 Q 2 9 s d W 1 u M T c 0 M y w x N z Q y f S Z x d W 9 0 O y w m c X V v d D t T Z W N 0 a W 9 u M S 9 G Y X J h Z G F 5 I D I r M 1 9 E I D E 1 I D E w L 0 F 1 d G 9 S Z W 1 v d m V k Q 2 9 s d W 1 u c z E u e 0 N v b H V t b j E 3 N D Q s M T c 0 M 3 0 m c X V v d D s s J n F 1 b 3 Q 7 U 2 V j d G l v b j E v R m F y Y W R h e S A y K z N f R C A x N S A x M C 9 B d X R v U m V t b 3 Z l Z E N v b H V t b n M x L n t D b 2 x 1 b W 4 x N z Q 1 L D E 3 N D R 9 J n F 1 b 3 Q 7 L C Z x d W 9 0 O 1 N l Y 3 R p b 2 4 x L 0 Z h c m F k Y X k g M i s z X 0 Q g M T U g M T A v Q X V 0 b 1 J l b W 9 2 Z W R D b 2 x 1 b W 5 z M S 5 7 Q 2 9 s d W 1 u M T c 0 N i w x N z Q 1 f S Z x d W 9 0 O y w m c X V v d D t T Z W N 0 a W 9 u M S 9 G Y X J h Z G F 5 I D I r M 1 9 E I D E 1 I D E w L 0 F 1 d G 9 S Z W 1 v d m V k Q 2 9 s d W 1 u c z E u e 0 N v b H V t b j E 3 N D c s M T c 0 N n 0 m c X V v d D s s J n F 1 b 3 Q 7 U 2 V j d G l v b j E v R m F y Y W R h e S A y K z N f R C A x N S A x M C 9 B d X R v U m V t b 3 Z l Z E N v b H V t b n M x L n t D b 2 x 1 b W 4 x N z Q 4 L D E 3 N D d 9 J n F 1 b 3 Q 7 L C Z x d W 9 0 O 1 N l Y 3 R p b 2 4 x L 0 Z h c m F k Y X k g M i s z X 0 Q g M T U g M T A v Q X V 0 b 1 J l b W 9 2 Z W R D b 2 x 1 b W 5 z M S 5 7 Q 2 9 s d W 1 u M T c 0 O S w x N z Q 4 f S Z x d W 9 0 O y w m c X V v d D t T Z W N 0 a W 9 u M S 9 G Y X J h Z G F 5 I D I r M 1 9 E I D E 1 I D E w L 0 F 1 d G 9 S Z W 1 v d m V k Q 2 9 s d W 1 u c z E u e 0 N v b H V t b j E 3 N T A s M T c 0 O X 0 m c X V v d D s s J n F 1 b 3 Q 7 U 2 V j d G l v b j E v R m F y Y W R h e S A y K z N f R C A x N S A x M C 9 B d X R v U m V t b 3 Z l Z E N v b H V t b n M x L n t D b 2 x 1 b W 4 x N z U x L D E 3 N T B 9 J n F 1 b 3 Q 7 L C Z x d W 9 0 O 1 N l Y 3 R p b 2 4 x L 0 Z h c m F k Y X k g M i s z X 0 Q g M T U g M T A v Q X V 0 b 1 J l b W 9 2 Z W R D b 2 x 1 b W 5 z M S 5 7 Q 2 9 s d W 1 u M T c 1 M i w x N z U x f S Z x d W 9 0 O y w m c X V v d D t T Z W N 0 a W 9 u M S 9 G Y X J h Z G F 5 I D I r M 1 9 E I D E 1 I D E w L 0 F 1 d G 9 S Z W 1 v d m V k Q 2 9 s d W 1 u c z E u e 0 N v b H V t b j E 3 N T M s M T c 1 M n 0 m c X V v d D s s J n F 1 b 3 Q 7 U 2 V j d G l v b j E v R m F y Y W R h e S A y K z N f R C A x N S A x M C 9 B d X R v U m V t b 3 Z l Z E N v b H V t b n M x L n t D b 2 x 1 b W 4 x N z U 0 L D E 3 N T N 9 J n F 1 b 3 Q 7 L C Z x d W 9 0 O 1 N l Y 3 R p b 2 4 x L 0 Z h c m F k Y X k g M i s z X 0 Q g M T U g M T A v Q X V 0 b 1 J l b W 9 2 Z W R D b 2 x 1 b W 5 z M S 5 7 Q 2 9 s d W 1 u M T c 1 N S w x N z U 0 f S Z x d W 9 0 O y w m c X V v d D t T Z W N 0 a W 9 u M S 9 G Y X J h Z G F 5 I D I r M 1 9 E I D E 1 I D E w L 0 F 1 d G 9 S Z W 1 v d m V k Q 2 9 s d W 1 u c z E u e 0 N v b H V t b j E 3 N T Y s M T c 1 N X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0 Z h c m F k Y X k l M j A y J T J C M 1 9 E J T I w M T U l M j A x M C 9 R d W V s b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Z h c m F k Y X k l M j A y J T J C M 1 9 E J T I w M T U l M j A x M C 9 H Z S V D M y V B N G 5 k Z X J 0 Z X I l M j B U e X A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C Y B A A A B A A A A 0 I y d 3 w E V 0 R G M e g D A T 8 K X 6 w E A A A A Q 3 e P 3 o G C H R p H 4 6 q I h 1 I C O A A A A A A I A A A A A A B B m A A A A A Q A A I A A A A O t g I n 3 e I 0 l Z t K x x o F Q X z V x s X r 1 U J 2 X X F r W P K k o k U D I P A A A A A A 6 A A A A A A g A A I A A A A K u 8 C 6 k m r T 4 i Z d L F 7 8 Y k a i b 9 a C O Z G M J S f / B J H 5 5 N D e 9 4 U A A A A D p s 4 m s H O C w W 6 B b v P r r K B n u 8 Q C F U O i R N D 6 7 b Y J Y Q 8 w S m G w Y v N p 0 w j c o E t G S f l 5 a A g J t Z e J g o p c 5 k r y H d + / B z m Q h f S R 0 5 D A z B k c / x N 7 E D H 0 8 0 Q A A A A K K p + + f 6 8 y j 6 q 2 X V Q Z / g X d 3 i o T m e T L Q U 7 m f v R D t U H J 8 2 1 3 T 5 6 + i t 5 D Z F / k z F 8 r b V f L Z d o g m g Q / 5 T b M s x X 4 f I Z I g = < / D a t a M a s h u p > 
</file>

<file path=customXml/itemProps1.xml><?xml version="1.0" encoding="utf-8"?>
<ds:datastoreItem xmlns:ds="http://schemas.openxmlformats.org/officeDocument/2006/customXml" ds:itemID="{A4BC9720-46DD-4B0D-A8B7-17C9B6188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Sollwerte</vt:lpstr>
      <vt:lpstr>Error Calculation</vt:lpstr>
      <vt:lpstr>Messwerte </vt:lpstr>
      <vt:lpstr>Vergleich</vt:lpstr>
      <vt:lpstr>Tabelle1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King Juls</dc:creator>
  <cp:keywords/>
  <dc:description/>
  <cp:lastModifiedBy>Hörndl Julian</cp:lastModifiedBy>
  <cp:revision/>
  <dcterms:created xsi:type="dcterms:W3CDTF">2022-01-20T09:52:12Z</dcterms:created>
  <dcterms:modified xsi:type="dcterms:W3CDTF">2024-10-18T10:45:46Z</dcterms:modified>
  <cp:category/>
  <cp:contentStatus/>
</cp:coreProperties>
</file>